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<sst xmlns="http://schemas.openxmlformats.org/spreadsheetml/2006/main" count="283" uniqueCount="169">
  <si>
    <t>2020年专项转移支付分地区分项目情况表</t>
  </si>
  <si>
    <t>单位：万元</t>
  </si>
  <si>
    <t>科目</t>
  </si>
  <si>
    <t>项目名称</t>
  </si>
  <si>
    <t>新城街</t>
  </si>
  <si>
    <t>老城街</t>
  </si>
  <si>
    <t>城东镇</t>
  </si>
  <si>
    <t>金沟子镇</t>
  </si>
  <si>
    <t>开原街</t>
  </si>
  <si>
    <t>业民镇</t>
  </si>
  <si>
    <t>威远堡镇</t>
  </si>
  <si>
    <t>　莲花镇</t>
  </si>
  <si>
    <t>庆云堡镇</t>
  </si>
  <si>
    <t>八宝镇</t>
  </si>
  <si>
    <t>中固镇</t>
  </si>
  <si>
    <t>马家寨镇</t>
  </si>
  <si>
    <t>靠山镇</t>
  </si>
  <si>
    <t>上肥地镇</t>
  </si>
  <si>
    <t>下肥地镇</t>
  </si>
  <si>
    <t>黄旗寨镇</t>
  </si>
  <si>
    <t>松山镇</t>
  </si>
  <si>
    <t>八棵树镇</t>
  </si>
  <si>
    <t>李家台镇</t>
  </si>
  <si>
    <t>林丰乡</t>
  </si>
  <si>
    <t>一般预算支出</t>
  </si>
  <si>
    <t>一般公共服务支出</t>
  </si>
  <si>
    <t>纪检监察事务</t>
  </si>
  <si>
    <t>其他纪检监察事务支出</t>
  </si>
  <si>
    <t>办案业务费</t>
  </si>
  <si>
    <t>群众团体事务</t>
  </si>
  <si>
    <t>其他群众团体事务支出</t>
  </si>
  <si>
    <t>城东镇城东村妇女儿童之家</t>
  </si>
  <si>
    <t>社会保障和就业支出</t>
  </si>
  <si>
    <t>退役安置</t>
  </si>
  <si>
    <t>军队移交政府的离退休人员安置</t>
  </si>
  <si>
    <t>军休人员补助</t>
  </si>
  <si>
    <t>卫生健康支出</t>
  </si>
  <si>
    <t>公共卫生</t>
  </si>
  <si>
    <t>基本公共卫生服务</t>
  </si>
  <si>
    <t>肺炎疫情防控支出</t>
  </si>
  <si>
    <t>节能环保支出</t>
  </si>
  <si>
    <t>污染防治</t>
  </si>
  <si>
    <t>水体</t>
  </si>
  <si>
    <t>八宝镇污水处理厂提标改造工程</t>
  </si>
  <si>
    <t>造纸产业园污水处理厂提标改造工程</t>
  </si>
  <si>
    <t>庆云镇污水处理厂提标改造工程</t>
  </si>
  <si>
    <t>造纸产业园污水处理厂提标改造</t>
  </si>
  <si>
    <t>八宝造纸产业园污水处理厂提标改造工程</t>
  </si>
  <si>
    <t>农林水支出</t>
  </si>
  <si>
    <t>农业农村</t>
  </si>
  <si>
    <t>农业结构调整补贴</t>
  </si>
  <si>
    <r>
      <t>亮子河沿岸养殖户</t>
    </r>
    <r>
      <rPr>
        <sz val="10"/>
        <rFont val="Arial"/>
        <family val="2"/>
      </rPr>
      <t>2020</t>
    </r>
    <r>
      <rPr>
        <sz val="10"/>
        <rFont val="宋体"/>
        <family val="0"/>
      </rPr>
      <t>年产业机构调整政策资金补贴</t>
    </r>
  </si>
  <si>
    <t>林业和草原</t>
  </si>
  <si>
    <t>森林资源培育</t>
  </si>
  <si>
    <t>用于三北防护林五期</t>
  </si>
  <si>
    <t>造林补助支出</t>
  </si>
  <si>
    <t>扶贫</t>
  </si>
  <si>
    <t>农村基础设施建设</t>
  </si>
  <si>
    <t>上清河村村路两侧边沟建设项目</t>
  </si>
  <si>
    <t>西老边排水沟项目、谭相台村排水边沟项目</t>
  </si>
  <si>
    <t>马家寨村满族民俗文化墙建设</t>
  </si>
  <si>
    <t>青石村道路整修建设</t>
  </si>
  <si>
    <t>魏家村香菇种植建设项目</t>
  </si>
  <si>
    <t>镇北村漫水桥建设项目</t>
  </si>
  <si>
    <t>其他扶贫支出</t>
  </si>
  <si>
    <t>谭相台村排水边沟建设</t>
  </si>
  <si>
    <t>2020年少数民族发展（马家寨镇冷棚小区建设项目）</t>
  </si>
  <si>
    <t>2020年少数民族发展（林丰乡乐堡村寒地药菊项目）</t>
  </si>
  <si>
    <t>2020年少数民族发展（威远镇龙泉村满族特色村寨建设）</t>
  </si>
  <si>
    <t>2020年少数民族发展（黄旗寨镇兰旗寨村满族民俗村建设）</t>
  </si>
  <si>
    <t>农村综合改革</t>
  </si>
  <si>
    <t>对村级一事一议的补助</t>
  </si>
  <si>
    <t>2019年八棵树镇孟家沟村美丽乡村项目</t>
  </si>
  <si>
    <t>2018年八宝镇北花楼村美丽乡村项目</t>
  </si>
  <si>
    <t>2018年威远堡镇四家子村美丽乡村项目</t>
  </si>
  <si>
    <t>2018年黄旗寨镇曾家寨村美丽乡村项目</t>
  </si>
  <si>
    <t>2018年下肥镇闻家屯村美丽乡村项目</t>
  </si>
  <si>
    <t>2019年八宝镇河北村美丽乡村项目</t>
  </si>
  <si>
    <t>2019年庆云堡镇河东村美丽乡村项目</t>
  </si>
  <si>
    <t>2018年业民镇业民村美丽乡村项目</t>
  </si>
  <si>
    <t>2018年金沟子镇马千台村美丽乡村项目</t>
  </si>
  <si>
    <t>2018年莲花镇糖坊村美丽乡村项目</t>
  </si>
  <si>
    <t>2019年松山镇石洞沟村美丽乡村项目</t>
  </si>
  <si>
    <t>2018年林丰乡湾子沟村美丽乡村项目</t>
  </si>
  <si>
    <t>2016年靠山镇吕屯村美丽乡村项目</t>
  </si>
  <si>
    <t>2016年金沟子镇红旗营子村美丽乡村项目</t>
  </si>
  <si>
    <t>2020年庆云堡镇董孤家子村美丽乡村项目</t>
  </si>
  <si>
    <t>2020年庆云堡镇马架窝棚村美丽乡村项目</t>
  </si>
  <si>
    <t>2020年业民镇三寨子村美丽乡村项目</t>
  </si>
  <si>
    <t>2020年八宝镇胡家窝棚村美丽乡村项目</t>
  </si>
  <si>
    <t>2020年城东镇姜家村美丽乡村项目</t>
  </si>
  <si>
    <t>2020年城东镇城东村美丽乡村项目</t>
  </si>
  <si>
    <t>2020年八棵树镇下窝棚村美丽乡村项目</t>
  </si>
  <si>
    <t>2017年威远堡镇南城子村美丽乡村项目</t>
  </si>
  <si>
    <t>对村集体经济组织的补助</t>
  </si>
  <si>
    <t>2019年松山镇石洞沟村扶持壮大村级集体经济发展</t>
  </si>
  <si>
    <t>2019年老城街北关村扶持村级集体经济发展试点</t>
  </si>
  <si>
    <t>2019年靠山镇东窑村扶持村级集体经济发展试点</t>
  </si>
  <si>
    <t>2019年林丰乡宁远村扶持壮大村集体经济发展试点</t>
  </si>
  <si>
    <t>2019年林丰乡凤翔村扶壮大村级集体经济发展试点</t>
  </si>
  <si>
    <t>2019年八宝茨林子村扶壮大村级集体经济发展试点</t>
  </si>
  <si>
    <t>2019年中固镇沙河堡村扶持壮大村级集体经济发展试点</t>
  </si>
  <si>
    <t>2019年庆云堡镇高家窝棚村扶持壮大村级集体经济发展试点</t>
  </si>
  <si>
    <t>2019年莲花镇糖坊村扶持壮大村级集体经济发展试点</t>
  </si>
  <si>
    <t>2019年庆云堡镇兴隆台村扶持壮大村级集体经济发展试点</t>
  </si>
  <si>
    <t>2019年八宝镇北英城村扶持壮大村级集体经济发展试点</t>
  </si>
  <si>
    <t>2019年八棵树镇石场村扶持壮大村级集体经济发展试点</t>
  </si>
  <si>
    <t>2019年老城街北关村扶持壮大村级集体经发展试点</t>
  </si>
  <si>
    <t>2019年李家台镇五道岗子村扶持壮大村级集体经济发展试点</t>
  </si>
  <si>
    <t>2019年靠山镇东窑村扶持壮大村级集体经济发展试点</t>
  </si>
  <si>
    <t>2019年松山镇石洞沟村扶持壮大村级集体经济发展试点</t>
  </si>
  <si>
    <t>2019年下肥镇山后村扶持壮大村级集体经济发展</t>
  </si>
  <si>
    <t>2019年金沟子镇田家村扶持壮大村级集体经济发展</t>
  </si>
  <si>
    <t>2020年马家寨镇杏花村扶持壮大村级集体经济发展试点</t>
  </si>
  <si>
    <t>2020年城东镇开原站村扶持壮大村级集体经济发展试点</t>
  </si>
  <si>
    <t>2020年黄旗寨镇小寨子村扶持壮大村级集体经济发展试点</t>
  </si>
  <si>
    <t>2020年老城街石塔村扶持壮大村级集体经济发展试点</t>
  </si>
  <si>
    <t>2020年兴开街榆树台子村扶持壮大村级集体经济发展试点</t>
  </si>
  <si>
    <t>2020年兴开街大东沟村扶持壮大村级集体经济发展试点</t>
  </si>
  <si>
    <t>2020年中固镇清水沟村扶持壮大村级集体经济发展试点</t>
  </si>
  <si>
    <t>2020年中固镇北腰堡村扶持壮大村级集体经济发展试点</t>
  </si>
  <si>
    <t>2020年莲花镇石龙村扶持壮大村级集体经济发展试点</t>
  </si>
  <si>
    <t>2020年下肥镇东下肥村扶持壮大村级集体经济发展试点</t>
  </si>
  <si>
    <t>2020年林丰乡永兴村扶持壮大村级集经济发展试点</t>
  </si>
  <si>
    <t>2020年庆云堡镇谭相台村扶持壮大村级集体经济发展试点</t>
  </si>
  <si>
    <t>2020年庆云堡镇马架窝棚村扶持壮大村级集体经济发展试点</t>
  </si>
  <si>
    <t>2020年八棵树镇柳树沟村扶持壮大村级集体经济发展试点</t>
  </si>
  <si>
    <t>2020年八宝镇五家沟村扶持壮大村级集体经济发展试点</t>
  </si>
  <si>
    <t>2020年业民镇富强村扶持壮大村级集体经济发展试点</t>
  </si>
  <si>
    <t>2020年靠山镇靠山屯村扶持壮大村级集体经济发展试点</t>
  </si>
  <si>
    <t>2020年老城街教军场村扶持壮大村级集体经济发展试点</t>
  </si>
  <si>
    <t>2020年金沟子镇和气堡村扶持壮大村级集体经济发展试点</t>
  </si>
  <si>
    <t>2020年八宝镇八宝村扶持壮大村级集体经济发展试点</t>
  </si>
  <si>
    <t>2020年业民镇六寨子村扶持壮大村级集体经济发展试点</t>
  </si>
  <si>
    <t>2020年马家寨镇大台村扶持壮大村级集体经济发展试点</t>
  </si>
  <si>
    <t>2019年金沟子镇田家村扶持村级集体经济发展</t>
  </si>
  <si>
    <t>2019年黄旗寨镇上顶子村扶持村级集体经济发展</t>
  </si>
  <si>
    <t>2019年靠山镇平石门村扶持村级集体经济发展</t>
  </si>
  <si>
    <t>2019年上肥镇上肥村扶持村级集体经济发展</t>
  </si>
  <si>
    <t>2019年老城街扶余村扶持村级集体经济发展</t>
  </si>
  <si>
    <t>2020年业民镇六寨子村扶持村级集体经济发展</t>
  </si>
  <si>
    <t>2019年业民镇三寨子村扶持村级集体经济发展</t>
  </si>
  <si>
    <t>2020年松山镇松山村扶持村级集体经济发展</t>
  </si>
  <si>
    <t>2020年松山镇邸屯村扶持村级集体经济发展</t>
  </si>
  <si>
    <t>农村综合改革示范试点补助</t>
  </si>
  <si>
    <t>2018年八宝镇和顺村农村公共服务运行维护机制建设</t>
  </si>
  <si>
    <t>2018年庆云堡镇三家子村农村公共服务运行维护机制建设</t>
  </si>
  <si>
    <t>2019年靠山镇柴河村综合性改革试点试验</t>
  </si>
  <si>
    <t>2019年威远堡镇龙泉村综合性改革试点试验</t>
  </si>
  <si>
    <t>2019年黄旗寨镇兰旗寨村综合性改革试点试验</t>
  </si>
  <si>
    <t>2019年黄旗寨镇曾家寨村综合性改革试点试验</t>
  </si>
  <si>
    <t>2019年黄旗寨镇吴家岭村农村综合性改革试点试验</t>
  </si>
  <si>
    <t>2019年黄旗寨镇黄旗寨村综合性改革试点试验</t>
  </si>
  <si>
    <t>2019年威远堡镇四家子村综合性改革试点试验</t>
  </si>
  <si>
    <t>2019年中固镇小白庙村综合性改革试点试验</t>
  </si>
  <si>
    <t>其他农村综合改革支出</t>
  </si>
  <si>
    <t>2017年林丰乡湾子沟村扶持壮大村级集体经济发展试点</t>
  </si>
  <si>
    <t>资源勘探工业信息等支出</t>
  </si>
  <si>
    <t>工业和信息产业监管</t>
  </si>
  <si>
    <t>其他工业和信息产业监管支出</t>
  </si>
  <si>
    <t>2019年度经济社会发展先进单位等表彰经费</t>
  </si>
  <si>
    <t>其他支出</t>
  </si>
  <si>
    <t>贾屯村农田作业便民桥项目</t>
  </si>
  <si>
    <t>用于金沟子镇农村道路改造建设支出</t>
  </si>
  <si>
    <t>用于八宝古城堡农村道路改造建设支出</t>
  </si>
  <si>
    <t>八宝镇古城堡村市场屯巷路改造项目</t>
  </si>
  <si>
    <t>开原市业民镇英守村内道路改造工程</t>
  </si>
  <si>
    <t>开原市金沟子镇小湾屯村内道路改造工程</t>
  </si>
  <si>
    <t>开原市兴开街道瓜台子村村内边沟排水项目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</si>
</sst>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2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2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9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8" borderId="9" xfId="0" applyFill="1" applyBorder="1" applyAlignment="1">
      <alignment/>
    </xf>
    <xf numFmtId="0" fontId="0" fillId="33" borderId="9" xfId="0" applyFill="1" applyBorder="1" applyAlignment="1">
      <alignment/>
    </xf>
    <xf numFmtId="0" fontId="0" fillId="34" borderId="9" xfId="0" applyFill="1" applyBorder="1" applyAlignment="1">
      <alignment/>
    </xf>
    <xf numFmtId="0" fontId="1" fillId="34" borderId="9" xfId="0" applyFont="1" applyFill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Alignment="1">
      <alignment horizontal="righ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969696"/>
      <rgbColor rgb="00C0C0C0"/>
      <rgbColor rgb="00CCC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2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C35" sqref="C35"/>
    </sheetView>
  </sheetViews>
  <sheetFormatPr defaultColWidth="9.140625" defaultRowHeight="12.75"/>
  <cols>
    <col min="1" max="1" width="27.57421875" style="0" customWidth="1"/>
    <col min="2" max="2" width="49.8515625" style="0" customWidth="1"/>
    <col min="3" max="22" width="9.7109375" style="0" customWidth="1"/>
  </cols>
  <sheetData>
    <row r="1" spans="1:22" ht="22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ht="12.75">
      <c r="V2" s="16" t="s">
        <v>1</v>
      </c>
    </row>
    <row r="3" spans="1:22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spans="1:22" s="1" customFormat="1" ht="15" customHeight="1">
      <c r="A4" s="8" t="s">
        <v>24</v>
      </c>
      <c r="B4" s="8"/>
      <c r="C4" s="8">
        <f>C5+C10+C13+C16+C25+C131+C134</f>
        <v>22.16</v>
      </c>
      <c r="D4" s="8">
        <f aca="true" t="shared" si="0" ref="D4:V4">D5+D10+D13+D16+D25+D131+D134</f>
        <v>84.16</v>
      </c>
      <c r="E4" s="8">
        <f t="shared" si="0"/>
        <v>54.06</v>
      </c>
      <c r="F4" s="8">
        <f t="shared" si="0"/>
        <v>142.44</v>
      </c>
      <c r="G4" s="8">
        <f t="shared" si="0"/>
        <v>43.16</v>
      </c>
      <c r="H4" s="8">
        <f t="shared" si="0"/>
        <v>105.44</v>
      </c>
      <c r="I4" s="8">
        <f t="shared" si="0"/>
        <v>179.87</v>
      </c>
      <c r="J4" s="8">
        <f t="shared" si="0"/>
        <v>44.16</v>
      </c>
      <c r="K4" s="8">
        <f t="shared" si="0"/>
        <v>490</v>
      </c>
      <c r="L4" s="8">
        <f t="shared" si="0"/>
        <v>1465.44</v>
      </c>
      <c r="M4" s="8">
        <f t="shared" si="0"/>
        <v>99.44</v>
      </c>
      <c r="N4" s="8">
        <f t="shared" si="0"/>
        <v>80.94</v>
      </c>
      <c r="O4" s="8">
        <f t="shared" si="0"/>
        <v>101.84</v>
      </c>
      <c r="P4" s="8">
        <f t="shared" si="0"/>
        <v>20.16</v>
      </c>
      <c r="Q4" s="8">
        <f t="shared" si="0"/>
        <v>74.16</v>
      </c>
      <c r="R4" s="8">
        <f t="shared" si="0"/>
        <v>309.16</v>
      </c>
      <c r="S4" s="8">
        <f t="shared" si="0"/>
        <v>119.44</v>
      </c>
      <c r="T4" s="8">
        <f t="shared" si="0"/>
        <v>47.44</v>
      </c>
      <c r="U4" s="8">
        <f t="shared" si="0"/>
        <v>33.21</v>
      </c>
      <c r="V4" s="8">
        <f t="shared" si="0"/>
        <v>173.16</v>
      </c>
    </row>
    <row r="5" spans="1:22" s="2" customFormat="1" ht="15" customHeight="1">
      <c r="A5" s="9" t="s">
        <v>25</v>
      </c>
      <c r="B5" s="9"/>
      <c r="C5" s="9">
        <f>C6+C8</f>
        <v>4.16</v>
      </c>
      <c r="D5" s="9">
        <f aca="true" t="shared" si="1" ref="D5:V5">D6+D8</f>
        <v>4.16</v>
      </c>
      <c r="E5" s="9">
        <f t="shared" si="1"/>
        <v>16.16</v>
      </c>
      <c r="F5" s="9">
        <f t="shared" si="1"/>
        <v>4.44</v>
      </c>
      <c r="G5" s="9">
        <f t="shared" si="1"/>
        <v>4.16</v>
      </c>
      <c r="H5" s="9">
        <f t="shared" si="1"/>
        <v>4.44</v>
      </c>
      <c r="I5" s="9">
        <f t="shared" si="1"/>
        <v>4.44</v>
      </c>
      <c r="J5" s="9">
        <f t="shared" si="1"/>
        <v>4.16</v>
      </c>
      <c r="K5" s="9">
        <f t="shared" si="1"/>
        <v>4.44</v>
      </c>
      <c r="L5" s="9">
        <f t="shared" si="1"/>
        <v>4.44</v>
      </c>
      <c r="M5" s="9">
        <f t="shared" si="1"/>
        <v>4.44</v>
      </c>
      <c r="N5" s="9">
        <f t="shared" si="1"/>
        <v>4.44</v>
      </c>
      <c r="O5" s="9">
        <f t="shared" si="1"/>
        <v>4.44</v>
      </c>
      <c r="P5" s="9">
        <f t="shared" si="1"/>
        <v>4.16</v>
      </c>
      <c r="Q5" s="9">
        <f t="shared" si="1"/>
        <v>4.16</v>
      </c>
      <c r="R5" s="9">
        <f t="shared" si="1"/>
        <v>4.16</v>
      </c>
      <c r="S5" s="9">
        <f t="shared" si="1"/>
        <v>4.44</v>
      </c>
      <c r="T5" s="9">
        <f t="shared" si="1"/>
        <v>4.44</v>
      </c>
      <c r="U5" s="9">
        <f t="shared" si="1"/>
        <v>4.16</v>
      </c>
      <c r="V5" s="9">
        <f t="shared" si="1"/>
        <v>4.16</v>
      </c>
    </row>
    <row r="6" spans="1:22" s="3" customFormat="1" ht="15" customHeight="1">
      <c r="A6" s="10" t="s">
        <v>26</v>
      </c>
      <c r="B6" s="11"/>
      <c r="C6" s="10">
        <f>C7</f>
        <v>4.16</v>
      </c>
      <c r="D6" s="10">
        <f aca="true" t="shared" si="2" ref="D6:V6">D7</f>
        <v>4.16</v>
      </c>
      <c r="E6" s="10">
        <f t="shared" si="2"/>
        <v>4.16</v>
      </c>
      <c r="F6" s="10">
        <f t="shared" si="2"/>
        <v>4.44</v>
      </c>
      <c r="G6" s="10">
        <f t="shared" si="2"/>
        <v>4.16</v>
      </c>
      <c r="H6" s="10">
        <f t="shared" si="2"/>
        <v>4.44</v>
      </c>
      <c r="I6" s="10">
        <f t="shared" si="2"/>
        <v>4.44</v>
      </c>
      <c r="J6" s="10">
        <f t="shared" si="2"/>
        <v>4.16</v>
      </c>
      <c r="K6" s="10">
        <f t="shared" si="2"/>
        <v>4.44</v>
      </c>
      <c r="L6" s="10">
        <f t="shared" si="2"/>
        <v>4.44</v>
      </c>
      <c r="M6" s="10">
        <f t="shared" si="2"/>
        <v>4.44</v>
      </c>
      <c r="N6" s="10">
        <f t="shared" si="2"/>
        <v>4.44</v>
      </c>
      <c r="O6" s="10">
        <f t="shared" si="2"/>
        <v>4.44</v>
      </c>
      <c r="P6" s="10">
        <f t="shared" si="2"/>
        <v>4.16</v>
      </c>
      <c r="Q6" s="10">
        <f t="shared" si="2"/>
        <v>4.16</v>
      </c>
      <c r="R6" s="10">
        <f t="shared" si="2"/>
        <v>4.16</v>
      </c>
      <c r="S6" s="10">
        <f t="shared" si="2"/>
        <v>4.44</v>
      </c>
      <c r="T6" s="10">
        <f t="shared" si="2"/>
        <v>4.44</v>
      </c>
      <c r="U6" s="10">
        <f t="shared" si="2"/>
        <v>4.16</v>
      </c>
      <c r="V6" s="10">
        <f t="shared" si="2"/>
        <v>4.16</v>
      </c>
    </row>
    <row r="7" spans="1:22" ht="15" customHeight="1">
      <c r="A7" s="12" t="s">
        <v>27</v>
      </c>
      <c r="B7" s="13" t="s">
        <v>28</v>
      </c>
      <c r="C7" s="12">
        <v>4.16</v>
      </c>
      <c r="D7" s="12">
        <v>4.16</v>
      </c>
      <c r="E7" s="12">
        <v>4.16</v>
      </c>
      <c r="F7" s="12">
        <v>4.44</v>
      </c>
      <c r="G7" s="12">
        <v>4.16</v>
      </c>
      <c r="H7" s="12">
        <v>4.44</v>
      </c>
      <c r="I7" s="12">
        <v>4.44</v>
      </c>
      <c r="J7" s="12">
        <v>4.16</v>
      </c>
      <c r="K7" s="12">
        <v>4.44</v>
      </c>
      <c r="L7" s="12">
        <v>4.44</v>
      </c>
      <c r="M7" s="12">
        <v>4.44</v>
      </c>
      <c r="N7" s="12">
        <v>4.44</v>
      </c>
      <c r="O7" s="12">
        <v>4.44</v>
      </c>
      <c r="P7" s="12">
        <v>4.16</v>
      </c>
      <c r="Q7" s="12">
        <v>4.16</v>
      </c>
      <c r="R7" s="12">
        <v>4.16</v>
      </c>
      <c r="S7" s="12">
        <v>4.44</v>
      </c>
      <c r="T7" s="12">
        <v>4.44</v>
      </c>
      <c r="U7" s="12">
        <v>4.16</v>
      </c>
      <c r="V7" s="12">
        <v>4.16</v>
      </c>
    </row>
    <row r="8" spans="1:22" s="3" customFormat="1" ht="15" customHeight="1">
      <c r="A8" s="10" t="s">
        <v>29</v>
      </c>
      <c r="B8" s="10"/>
      <c r="C8" s="10">
        <f>C9</f>
        <v>0</v>
      </c>
      <c r="D8" s="10">
        <f aca="true" t="shared" si="3" ref="D8:V8">D9</f>
        <v>0</v>
      </c>
      <c r="E8" s="10">
        <f t="shared" si="3"/>
        <v>12</v>
      </c>
      <c r="F8" s="10">
        <f t="shared" si="3"/>
        <v>0</v>
      </c>
      <c r="G8" s="10">
        <f t="shared" si="3"/>
        <v>0</v>
      </c>
      <c r="H8" s="10">
        <f t="shared" si="3"/>
        <v>0</v>
      </c>
      <c r="I8" s="10">
        <f t="shared" si="3"/>
        <v>0</v>
      </c>
      <c r="J8" s="10">
        <f t="shared" si="3"/>
        <v>0</v>
      </c>
      <c r="K8" s="10">
        <f t="shared" si="3"/>
        <v>0</v>
      </c>
      <c r="L8" s="10">
        <f t="shared" si="3"/>
        <v>0</v>
      </c>
      <c r="M8" s="10">
        <f t="shared" si="3"/>
        <v>0</v>
      </c>
      <c r="N8" s="10">
        <f t="shared" si="3"/>
        <v>0</v>
      </c>
      <c r="O8" s="10">
        <f t="shared" si="3"/>
        <v>0</v>
      </c>
      <c r="P8" s="10">
        <f t="shared" si="3"/>
        <v>0</v>
      </c>
      <c r="Q8" s="10">
        <f t="shared" si="3"/>
        <v>0</v>
      </c>
      <c r="R8" s="10">
        <f t="shared" si="3"/>
        <v>0</v>
      </c>
      <c r="S8" s="10">
        <f t="shared" si="3"/>
        <v>0</v>
      </c>
      <c r="T8" s="10">
        <f t="shared" si="3"/>
        <v>0</v>
      </c>
      <c r="U8" s="10">
        <f t="shared" si="3"/>
        <v>0</v>
      </c>
      <c r="V8" s="10">
        <f t="shared" si="3"/>
        <v>0</v>
      </c>
    </row>
    <row r="9" spans="1:22" s="4" customFormat="1" ht="15" customHeight="1">
      <c r="A9" s="14" t="s">
        <v>30</v>
      </c>
      <c r="B9" s="15" t="s">
        <v>31</v>
      </c>
      <c r="C9" s="14"/>
      <c r="D9" s="14"/>
      <c r="E9" s="14">
        <v>12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s="2" customFormat="1" ht="15" customHeight="1">
      <c r="A10" s="9" t="s">
        <v>32</v>
      </c>
      <c r="B10" s="9"/>
      <c r="C10" s="9">
        <f>C11</f>
        <v>0</v>
      </c>
      <c r="D10" s="9">
        <f aca="true" t="shared" si="4" ref="D10:V10">D11</f>
        <v>0</v>
      </c>
      <c r="E10" s="9">
        <f t="shared" si="4"/>
        <v>2.9</v>
      </c>
      <c r="F10" s="9">
        <f t="shared" si="4"/>
        <v>0</v>
      </c>
      <c r="G10" s="9">
        <f t="shared" si="4"/>
        <v>0</v>
      </c>
      <c r="H10" s="9">
        <f t="shared" si="4"/>
        <v>0</v>
      </c>
      <c r="I10" s="9">
        <f t="shared" si="4"/>
        <v>0</v>
      </c>
      <c r="J10" s="9">
        <f t="shared" si="4"/>
        <v>0</v>
      </c>
      <c r="K10" s="9">
        <f t="shared" si="4"/>
        <v>0</v>
      </c>
      <c r="L10" s="9">
        <f t="shared" si="4"/>
        <v>0</v>
      </c>
      <c r="M10" s="9">
        <f t="shared" si="4"/>
        <v>0</v>
      </c>
      <c r="N10" s="9">
        <f t="shared" si="4"/>
        <v>0</v>
      </c>
      <c r="O10" s="9">
        <f t="shared" si="4"/>
        <v>0</v>
      </c>
      <c r="P10" s="9">
        <f t="shared" si="4"/>
        <v>0</v>
      </c>
      <c r="Q10" s="9">
        <f t="shared" si="4"/>
        <v>0</v>
      </c>
      <c r="R10" s="9">
        <f t="shared" si="4"/>
        <v>0</v>
      </c>
      <c r="S10" s="9">
        <f t="shared" si="4"/>
        <v>0</v>
      </c>
      <c r="T10" s="9">
        <f t="shared" si="4"/>
        <v>0</v>
      </c>
      <c r="U10" s="9">
        <f t="shared" si="4"/>
        <v>0</v>
      </c>
      <c r="V10" s="9">
        <f t="shared" si="4"/>
        <v>0</v>
      </c>
    </row>
    <row r="11" spans="1:22" s="3" customFormat="1" ht="15" customHeight="1">
      <c r="A11" s="10" t="s">
        <v>33</v>
      </c>
      <c r="B11" s="10"/>
      <c r="C11" s="10">
        <f>C12</f>
        <v>0</v>
      </c>
      <c r="D11" s="10">
        <f aca="true" t="shared" si="5" ref="D11:V11">D12</f>
        <v>0</v>
      </c>
      <c r="E11" s="10">
        <f t="shared" si="5"/>
        <v>2.9</v>
      </c>
      <c r="F11" s="10">
        <f t="shared" si="5"/>
        <v>0</v>
      </c>
      <c r="G11" s="10">
        <f t="shared" si="5"/>
        <v>0</v>
      </c>
      <c r="H11" s="10">
        <f t="shared" si="5"/>
        <v>0</v>
      </c>
      <c r="I11" s="10">
        <f t="shared" si="5"/>
        <v>0</v>
      </c>
      <c r="J11" s="10">
        <f t="shared" si="5"/>
        <v>0</v>
      </c>
      <c r="K11" s="10">
        <f t="shared" si="5"/>
        <v>0</v>
      </c>
      <c r="L11" s="10">
        <f t="shared" si="5"/>
        <v>0</v>
      </c>
      <c r="M11" s="10">
        <f t="shared" si="5"/>
        <v>0</v>
      </c>
      <c r="N11" s="10">
        <f t="shared" si="5"/>
        <v>0</v>
      </c>
      <c r="O11" s="10">
        <f t="shared" si="5"/>
        <v>0</v>
      </c>
      <c r="P11" s="10">
        <f t="shared" si="5"/>
        <v>0</v>
      </c>
      <c r="Q11" s="10">
        <f t="shared" si="5"/>
        <v>0</v>
      </c>
      <c r="R11" s="10">
        <f t="shared" si="5"/>
        <v>0</v>
      </c>
      <c r="S11" s="10">
        <f t="shared" si="5"/>
        <v>0</v>
      </c>
      <c r="T11" s="10">
        <f t="shared" si="5"/>
        <v>0</v>
      </c>
      <c r="U11" s="10">
        <f t="shared" si="5"/>
        <v>0</v>
      </c>
      <c r="V11" s="10">
        <f t="shared" si="5"/>
        <v>0</v>
      </c>
    </row>
    <row r="12" spans="1:22" s="4" customFormat="1" ht="15" customHeight="1">
      <c r="A12" s="14" t="s">
        <v>34</v>
      </c>
      <c r="B12" s="15" t="s">
        <v>35</v>
      </c>
      <c r="C12" s="14"/>
      <c r="D12" s="14"/>
      <c r="E12" s="14">
        <v>2.9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2" customFormat="1" ht="15" customHeight="1">
      <c r="A13" s="9" t="s">
        <v>36</v>
      </c>
      <c r="B13" s="9"/>
      <c r="C13" s="9">
        <f>C14</f>
        <v>18</v>
      </c>
      <c r="D13" s="9">
        <f aca="true" t="shared" si="6" ref="D13:V13">D14</f>
        <v>15</v>
      </c>
      <c r="E13" s="9">
        <f t="shared" si="6"/>
        <v>5</v>
      </c>
      <c r="F13" s="9">
        <f t="shared" si="6"/>
        <v>5</v>
      </c>
      <c r="G13" s="9">
        <f t="shared" si="6"/>
        <v>6</v>
      </c>
      <c r="H13" s="9">
        <f t="shared" si="6"/>
        <v>5</v>
      </c>
      <c r="I13" s="9">
        <f t="shared" si="6"/>
        <v>5</v>
      </c>
      <c r="J13" s="9">
        <f t="shared" si="6"/>
        <v>7</v>
      </c>
      <c r="K13" s="9">
        <f t="shared" si="6"/>
        <v>5</v>
      </c>
      <c r="L13" s="9">
        <f t="shared" si="6"/>
        <v>5</v>
      </c>
      <c r="M13" s="9">
        <f t="shared" si="6"/>
        <v>5</v>
      </c>
      <c r="N13" s="9">
        <f t="shared" si="6"/>
        <v>5</v>
      </c>
      <c r="O13" s="9">
        <f t="shared" si="6"/>
        <v>5</v>
      </c>
      <c r="P13" s="9">
        <f t="shared" si="6"/>
        <v>6</v>
      </c>
      <c r="Q13" s="9">
        <f t="shared" si="6"/>
        <v>5</v>
      </c>
      <c r="R13" s="9">
        <f t="shared" si="6"/>
        <v>6</v>
      </c>
      <c r="S13" s="9">
        <f t="shared" si="6"/>
        <v>5</v>
      </c>
      <c r="T13" s="9">
        <f t="shared" si="6"/>
        <v>5</v>
      </c>
      <c r="U13" s="9">
        <f t="shared" si="6"/>
        <v>6</v>
      </c>
      <c r="V13" s="9">
        <f t="shared" si="6"/>
        <v>6</v>
      </c>
    </row>
    <row r="14" spans="1:22" s="3" customFormat="1" ht="15" customHeight="1">
      <c r="A14" s="10" t="s">
        <v>37</v>
      </c>
      <c r="B14" s="10"/>
      <c r="C14" s="10">
        <f>C15</f>
        <v>18</v>
      </c>
      <c r="D14" s="10">
        <f aca="true" t="shared" si="7" ref="D14:V14">D15</f>
        <v>15</v>
      </c>
      <c r="E14" s="10">
        <f t="shared" si="7"/>
        <v>5</v>
      </c>
      <c r="F14" s="10">
        <f t="shared" si="7"/>
        <v>5</v>
      </c>
      <c r="G14" s="10">
        <f t="shared" si="7"/>
        <v>6</v>
      </c>
      <c r="H14" s="10">
        <f t="shared" si="7"/>
        <v>5</v>
      </c>
      <c r="I14" s="10">
        <f t="shared" si="7"/>
        <v>5</v>
      </c>
      <c r="J14" s="10">
        <f t="shared" si="7"/>
        <v>7</v>
      </c>
      <c r="K14" s="10">
        <f t="shared" si="7"/>
        <v>5</v>
      </c>
      <c r="L14" s="10">
        <f t="shared" si="7"/>
        <v>5</v>
      </c>
      <c r="M14" s="10">
        <f t="shared" si="7"/>
        <v>5</v>
      </c>
      <c r="N14" s="10">
        <f t="shared" si="7"/>
        <v>5</v>
      </c>
      <c r="O14" s="10">
        <f t="shared" si="7"/>
        <v>5</v>
      </c>
      <c r="P14" s="10">
        <f t="shared" si="7"/>
        <v>6</v>
      </c>
      <c r="Q14" s="10">
        <f t="shared" si="7"/>
        <v>5</v>
      </c>
      <c r="R14" s="10">
        <f t="shared" si="7"/>
        <v>6</v>
      </c>
      <c r="S14" s="10">
        <f t="shared" si="7"/>
        <v>5</v>
      </c>
      <c r="T14" s="10">
        <f t="shared" si="7"/>
        <v>5</v>
      </c>
      <c r="U14" s="10">
        <f t="shared" si="7"/>
        <v>6</v>
      </c>
      <c r="V14" s="10">
        <f t="shared" si="7"/>
        <v>6</v>
      </c>
    </row>
    <row r="15" spans="1:22" ht="15" customHeight="1">
      <c r="A15" s="12" t="s">
        <v>38</v>
      </c>
      <c r="B15" s="13" t="s">
        <v>39</v>
      </c>
      <c r="C15" s="12">
        <v>18</v>
      </c>
      <c r="D15" s="12">
        <v>15</v>
      </c>
      <c r="E15" s="12">
        <v>5</v>
      </c>
      <c r="F15" s="12">
        <v>5</v>
      </c>
      <c r="G15" s="12">
        <v>6</v>
      </c>
      <c r="H15" s="12">
        <v>5</v>
      </c>
      <c r="I15" s="12">
        <v>5</v>
      </c>
      <c r="J15" s="12">
        <v>7</v>
      </c>
      <c r="K15" s="12">
        <v>5</v>
      </c>
      <c r="L15" s="12">
        <v>5</v>
      </c>
      <c r="M15" s="12">
        <v>5</v>
      </c>
      <c r="N15" s="12">
        <v>5</v>
      </c>
      <c r="O15" s="12">
        <v>5</v>
      </c>
      <c r="P15" s="12">
        <v>6</v>
      </c>
      <c r="Q15" s="12">
        <v>5</v>
      </c>
      <c r="R15" s="12">
        <v>6</v>
      </c>
      <c r="S15" s="12">
        <v>5</v>
      </c>
      <c r="T15" s="12">
        <v>5</v>
      </c>
      <c r="U15" s="12">
        <v>6</v>
      </c>
      <c r="V15" s="12">
        <v>6</v>
      </c>
    </row>
    <row r="16" spans="1:22" s="2" customFormat="1" ht="15" customHeight="1">
      <c r="A16" s="9" t="s">
        <v>40</v>
      </c>
      <c r="B16" s="9"/>
      <c r="C16" s="9">
        <f>C17</f>
        <v>0</v>
      </c>
      <c r="D16" s="9">
        <f aca="true" t="shared" si="8" ref="D16:V16">D17</f>
        <v>0</v>
      </c>
      <c r="E16" s="9">
        <f t="shared" si="8"/>
        <v>0</v>
      </c>
      <c r="F16" s="9">
        <f t="shared" si="8"/>
        <v>0</v>
      </c>
      <c r="G16" s="9">
        <f t="shared" si="8"/>
        <v>0</v>
      </c>
      <c r="H16" s="9">
        <f t="shared" si="8"/>
        <v>0</v>
      </c>
      <c r="I16" s="9">
        <f t="shared" si="8"/>
        <v>0</v>
      </c>
      <c r="J16" s="9">
        <f t="shared" si="8"/>
        <v>0</v>
      </c>
      <c r="K16" s="9">
        <f t="shared" si="8"/>
        <v>120</v>
      </c>
      <c r="L16" s="9">
        <f t="shared" si="8"/>
        <v>1220</v>
      </c>
      <c r="M16" s="9">
        <f t="shared" si="8"/>
        <v>0</v>
      </c>
      <c r="N16" s="9">
        <f t="shared" si="8"/>
        <v>0</v>
      </c>
      <c r="O16" s="9">
        <f t="shared" si="8"/>
        <v>0</v>
      </c>
      <c r="P16" s="9">
        <f t="shared" si="8"/>
        <v>0</v>
      </c>
      <c r="Q16" s="9">
        <f t="shared" si="8"/>
        <v>0</v>
      </c>
      <c r="R16" s="9">
        <f t="shared" si="8"/>
        <v>0</v>
      </c>
      <c r="S16" s="9">
        <f t="shared" si="8"/>
        <v>0</v>
      </c>
      <c r="T16" s="9">
        <f t="shared" si="8"/>
        <v>0</v>
      </c>
      <c r="U16" s="9">
        <f t="shared" si="8"/>
        <v>0</v>
      </c>
      <c r="V16" s="9">
        <f t="shared" si="8"/>
        <v>0</v>
      </c>
    </row>
    <row r="17" spans="1:22" s="3" customFormat="1" ht="15" customHeight="1">
      <c r="A17" s="10" t="s">
        <v>41</v>
      </c>
      <c r="B17" s="10"/>
      <c r="C17" s="10">
        <f>SUM(C18:C24)</f>
        <v>0</v>
      </c>
      <c r="D17" s="10">
        <f aca="true" t="shared" si="9" ref="D17:V17">SUM(D18:D24)</f>
        <v>0</v>
      </c>
      <c r="E17" s="10">
        <f t="shared" si="9"/>
        <v>0</v>
      </c>
      <c r="F17" s="10">
        <f t="shared" si="9"/>
        <v>0</v>
      </c>
      <c r="G17" s="10">
        <f t="shared" si="9"/>
        <v>0</v>
      </c>
      <c r="H17" s="10">
        <f t="shared" si="9"/>
        <v>0</v>
      </c>
      <c r="I17" s="10">
        <f t="shared" si="9"/>
        <v>0</v>
      </c>
      <c r="J17" s="10">
        <f t="shared" si="9"/>
        <v>0</v>
      </c>
      <c r="K17" s="10">
        <f t="shared" si="9"/>
        <v>120</v>
      </c>
      <c r="L17" s="10">
        <f t="shared" si="9"/>
        <v>1220</v>
      </c>
      <c r="M17" s="10">
        <f t="shared" si="9"/>
        <v>0</v>
      </c>
      <c r="N17" s="10">
        <f t="shared" si="9"/>
        <v>0</v>
      </c>
      <c r="O17" s="10">
        <f t="shared" si="9"/>
        <v>0</v>
      </c>
      <c r="P17" s="10">
        <f t="shared" si="9"/>
        <v>0</v>
      </c>
      <c r="Q17" s="10">
        <f t="shared" si="9"/>
        <v>0</v>
      </c>
      <c r="R17" s="10">
        <f t="shared" si="9"/>
        <v>0</v>
      </c>
      <c r="S17" s="10">
        <f t="shared" si="9"/>
        <v>0</v>
      </c>
      <c r="T17" s="10">
        <f t="shared" si="9"/>
        <v>0</v>
      </c>
      <c r="U17" s="10">
        <f t="shared" si="9"/>
        <v>0</v>
      </c>
      <c r="V17" s="10">
        <f t="shared" si="9"/>
        <v>0</v>
      </c>
    </row>
    <row r="18" spans="1:22" ht="15" customHeight="1">
      <c r="A18" s="13" t="s">
        <v>42</v>
      </c>
      <c r="B18" s="12" t="s">
        <v>43</v>
      </c>
      <c r="C18" s="12"/>
      <c r="D18" s="12"/>
      <c r="E18" s="12"/>
      <c r="F18" s="12"/>
      <c r="G18" s="12"/>
      <c r="H18" s="12"/>
      <c r="I18" s="12"/>
      <c r="J18" s="12"/>
      <c r="K18" s="12"/>
      <c r="L18" s="12">
        <v>120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5" customHeight="1">
      <c r="A19" s="13" t="s">
        <v>42</v>
      </c>
      <c r="B19" s="12" t="s">
        <v>44</v>
      </c>
      <c r="C19" s="12"/>
      <c r="D19" s="12"/>
      <c r="E19" s="12"/>
      <c r="F19" s="12"/>
      <c r="G19" s="12"/>
      <c r="H19" s="12"/>
      <c r="I19" s="12"/>
      <c r="J19" s="12"/>
      <c r="K19" s="12"/>
      <c r="L19" s="12">
        <v>300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5" customHeight="1">
      <c r="A20" s="13" t="s">
        <v>42</v>
      </c>
      <c r="B20" s="12" t="s">
        <v>45</v>
      </c>
      <c r="C20" s="12"/>
      <c r="D20" s="12"/>
      <c r="E20" s="12"/>
      <c r="F20" s="12"/>
      <c r="G20" s="12"/>
      <c r="H20" s="12"/>
      <c r="I20" s="12"/>
      <c r="J20" s="12"/>
      <c r="K20" s="12">
        <v>120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5" customHeight="1">
      <c r="A21" s="13" t="s">
        <v>42</v>
      </c>
      <c r="B21" s="12" t="s">
        <v>46</v>
      </c>
      <c r="C21" s="12"/>
      <c r="D21" s="12"/>
      <c r="E21" s="12"/>
      <c r="F21" s="12"/>
      <c r="G21" s="12"/>
      <c r="H21" s="12"/>
      <c r="I21" s="12"/>
      <c r="J21" s="12"/>
      <c r="K21" s="12"/>
      <c r="L21" s="12">
        <v>200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5" customHeight="1">
      <c r="A22" s="13" t="s">
        <v>42</v>
      </c>
      <c r="B22" s="12" t="s">
        <v>47</v>
      </c>
      <c r="C22" s="12"/>
      <c r="D22" s="12"/>
      <c r="E22" s="12"/>
      <c r="F22" s="12"/>
      <c r="G22" s="12"/>
      <c r="H22" s="12"/>
      <c r="I22" s="12"/>
      <c r="J22" s="12"/>
      <c r="K22" s="12"/>
      <c r="L22" s="12">
        <v>200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" customHeight="1">
      <c r="A23" s="13" t="s">
        <v>42</v>
      </c>
      <c r="B23" s="12" t="s">
        <v>47</v>
      </c>
      <c r="C23" s="12"/>
      <c r="D23" s="12"/>
      <c r="E23" s="12"/>
      <c r="F23" s="12"/>
      <c r="G23" s="12"/>
      <c r="H23" s="12"/>
      <c r="I23" s="12"/>
      <c r="J23" s="12"/>
      <c r="K23" s="12"/>
      <c r="L23" s="12">
        <v>200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5" customHeight="1">
      <c r="A24" s="13" t="s">
        <v>42</v>
      </c>
      <c r="B24" s="12" t="s">
        <v>47</v>
      </c>
      <c r="C24" s="12"/>
      <c r="D24" s="12"/>
      <c r="E24" s="12"/>
      <c r="F24" s="12"/>
      <c r="G24" s="12"/>
      <c r="H24" s="12"/>
      <c r="I24" s="12"/>
      <c r="J24" s="12"/>
      <c r="K24" s="12"/>
      <c r="L24" s="12">
        <v>200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2" customFormat="1" ht="15" customHeight="1">
      <c r="A25" s="9" t="s">
        <v>48</v>
      </c>
      <c r="B25" s="9"/>
      <c r="C25" s="9">
        <f>C26+C28+C31+C44</f>
        <v>0</v>
      </c>
      <c r="D25" s="9">
        <f aca="true" t="shared" si="10" ref="D25:V25">D26+D28+D31+D44</f>
        <v>65</v>
      </c>
      <c r="E25" s="9">
        <f t="shared" si="10"/>
        <v>30</v>
      </c>
      <c r="F25" s="9">
        <f t="shared" si="10"/>
        <v>71</v>
      </c>
      <c r="G25" s="9">
        <f t="shared" si="10"/>
        <v>20</v>
      </c>
      <c r="H25" s="9">
        <f t="shared" si="10"/>
        <v>80</v>
      </c>
      <c r="I25" s="9">
        <f t="shared" si="10"/>
        <v>170.43</v>
      </c>
      <c r="J25" s="9">
        <f t="shared" si="10"/>
        <v>33</v>
      </c>
      <c r="K25" s="9">
        <f t="shared" si="10"/>
        <v>360.56</v>
      </c>
      <c r="L25" s="9">
        <f t="shared" si="10"/>
        <v>83</v>
      </c>
      <c r="M25" s="9">
        <f t="shared" si="10"/>
        <v>90</v>
      </c>
      <c r="N25" s="9">
        <f t="shared" si="10"/>
        <v>71.5</v>
      </c>
      <c r="O25" s="9">
        <f t="shared" si="10"/>
        <v>92.4</v>
      </c>
      <c r="P25" s="9">
        <f t="shared" si="10"/>
        <v>10</v>
      </c>
      <c r="Q25" s="9">
        <f t="shared" si="10"/>
        <v>55</v>
      </c>
      <c r="R25" s="9">
        <f t="shared" si="10"/>
        <v>299</v>
      </c>
      <c r="S25" s="9">
        <f t="shared" si="10"/>
        <v>110</v>
      </c>
      <c r="T25" s="9">
        <f t="shared" si="10"/>
        <v>38</v>
      </c>
      <c r="U25" s="9">
        <f t="shared" si="10"/>
        <v>23.05</v>
      </c>
      <c r="V25" s="9">
        <f t="shared" si="10"/>
        <v>163</v>
      </c>
    </row>
    <row r="26" spans="1:22" s="3" customFormat="1" ht="15" customHeight="1">
      <c r="A26" s="10" t="s">
        <v>49</v>
      </c>
      <c r="B26" s="10"/>
      <c r="C26" s="10">
        <f>C27</f>
        <v>0</v>
      </c>
      <c r="D26" s="10">
        <f aca="true" t="shared" si="11" ref="D26:V26">D27</f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 t="shared" si="11"/>
        <v>253.44</v>
      </c>
      <c r="L26" s="10">
        <f t="shared" si="11"/>
        <v>0</v>
      </c>
      <c r="M26" s="10">
        <f t="shared" si="11"/>
        <v>0</v>
      </c>
      <c r="N26" s="10">
        <f t="shared" si="11"/>
        <v>0</v>
      </c>
      <c r="O26" s="10">
        <f t="shared" si="11"/>
        <v>0</v>
      </c>
      <c r="P26" s="10">
        <f t="shared" si="11"/>
        <v>0</v>
      </c>
      <c r="Q26" s="10">
        <f t="shared" si="11"/>
        <v>0</v>
      </c>
      <c r="R26" s="10">
        <f t="shared" si="11"/>
        <v>0</v>
      </c>
      <c r="S26" s="10">
        <f t="shared" si="11"/>
        <v>0</v>
      </c>
      <c r="T26" s="10">
        <f t="shared" si="11"/>
        <v>0</v>
      </c>
      <c r="U26" s="10">
        <f t="shared" si="11"/>
        <v>0</v>
      </c>
      <c r="V26" s="10">
        <f t="shared" si="11"/>
        <v>0</v>
      </c>
    </row>
    <row r="27" spans="1:22" ht="15" customHeight="1">
      <c r="A27" s="12" t="s">
        <v>50</v>
      </c>
      <c r="B27" s="13" t="s">
        <v>51</v>
      </c>
      <c r="C27" s="12"/>
      <c r="D27" s="12"/>
      <c r="E27" s="12"/>
      <c r="F27" s="12"/>
      <c r="G27" s="12"/>
      <c r="H27" s="12"/>
      <c r="I27" s="12"/>
      <c r="J27" s="12"/>
      <c r="K27" s="12">
        <v>253.44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3" customFormat="1" ht="15" customHeight="1">
      <c r="A28" s="10" t="s">
        <v>52</v>
      </c>
      <c r="B28" s="10"/>
      <c r="C28" s="10">
        <f>C29+C30</f>
        <v>0</v>
      </c>
      <c r="D28" s="10">
        <f aca="true" t="shared" si="12" ref="D28:V28">D29+D30</f>
        <v>0</v>
      </c>
      <c r="E28" s="10">
        <f t="shared" si="12"/>
        <v>0</v>
      </c>
      <c r="F28" s="10">
        <f t="shared" si="12"/>
        <v>0</v>
      </c>
      <c r="G28" s="10">
        <f t="shared" si="12"/>
        <v>0</v>
      </c>
      <c r="H28" s="10">
        <f t="shared" si="12"/>
        <v>0</v>
      </c>
      <c r="I28" s="10">
        <f t="shared" si="12"/>
        <v>0</v>
      </c>
      <c r="J28" s="10">
        <f t="shared" si="12"/>
        <v>0</v>
      </c>
      <c r="K28" s="10">
        <f t="shared" si="12"/>
        <v>0</v>
      </c>
      <c r="L28" s="10">
        <f t="shared" si="12"/>
        <v>0</v>
      </c>
      <c r="M28" s="10">
        <f t="shared" si="12"/>
        <v>0</v>
      </c>
      <c r="N28" s="10">
        <f t="shared" si="12"/>
        <v>0</v>
      </c>
      <c r="O28" s="10">
        <f t="shared" si="12"/>
        <v>2.4</v>
      </c>
      <c r="P28" s="10">
        <f t="shared" si="12"/>
        <v>0</v>
      </c>
      <c r="Q28" s="10">
        <f t="shared" si="12"/>
        <v>15</v>
      </c>
      <c r="R28" s="10">
        <f t="shared" si="12"/>
        <v>0</v>
      </c>
      <c r="S28" s="10">
        <f t="shared" si="12"/>
        <v>0</v>
      </c>
      <c r="T28" s="10">
        <f t="shared" si="12"/>
        <v>0</v>
      </c>
      <c r="U28" s="10">
        <f t="shared" si="12"/>
        <v>0</v>
      </c>
      <c r="V28" s="10">
        <f t="shared" si="12"/>
        <v>0</v>
      </c>
    </row>
    <row r="29" spans="1:22" s="4" customFormat="1" ht="15" customHeight="1">
      <c r="A29" s="14" t="s">
        <v>53</v>
      </c>
      <c r="B29" s="14" t="s">
        <v>54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>
        <v>15</v>
      </c>
      <c r="R29" s="14"/>
      <c r="S29" s="14"/>
      <c r="T29" s="14"/>
      <c r="U29" s="14"/>
      <c r="V29" s="14"/>
    </row>
    <row r="30" spans="1:22" s="4" customFormat="1" ht="15" customHeight="1">
      <c r="A30" s="14" t="s">
        <v>53</v>
      </c>
      <c r="B30" s="14" t="s">
        <v>55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>
        <v>2.4</v>
      </c>
      <c r="P30" s="14"/>
      <c r="Q30" s="14"/>
      <c r="R30" s="14"/>
      <c r="S30" s="14"/>
      <c r="T30" s="14"/>
      <c r="U30" s="14"/>
      <c r="V30" s="14"/>
    </row>
    <row r="31" spans="1:22" s="3" customFormat="1" ht="15" customHeight="1">
      <c r="A31" s="10" t="s">
        <v>56</v>
      </c>
      <c r="B31" s="10"/>
      <c r="C31" s="10">
        <f>SUM(C32:C43)</f>
        <v>0</v>
      </c>
      <c r="D31" s="10">
        <f aca="true" t="shared" si="13" ref="D31:V31">SUM(D32:D43)</f>
        <v>0</v>
      </c>
      <c r="E31" s="10">
        <f t="shared" si="13"/>
        <v>0</v>
      </c>
      <c r="F31" s="10">
        <f t="shared" si="13"/>
        <v>0</v>
      </c>
      <c r="G31" s="10">
        <f t="shared" si="13"/>
        <v>0</v>
      </c>
      <c r="H31" s="10">
        <f t="shared" si="13"/>
        <v>0</v>
      </c>
      <c r="I31" s="10">
        <f t="shared" si="13"/>
        <v>115.00999999999999</v>
      </c>
      <c r="J31" s="10">
        <f t="shared" si="13"/>
        <v>3</v>
      </c>
      <c r="K31" s="10">
        <f t="shared" si="13"/>
        <v>4.12</v>
      </c>
      <c r="L31" s="10">
        <f t="shared" si="13"/>
        <v>0</v>
      </c>
      <c r="M31" s="10">
        <f t="shared" si="13"/>
        <v>0</v>
      </c>
      <c r="N31" s="10">
        <f t="shared" si="13"/>
        <v>51.5</v>
      </c>
      <c r="O31" s="10">
        <f t="shared" si="13"/>
        <v>0</v>
      </c>
      <c r="P31" s="10">
        <f t="shared" si="13"/>
        <v>0</v>
      </c>
      <c r="Q31" s="10">
        <f t="shared" si="13"/>
        <v>0</v>
      </c>
      <c r="R31" s="10">
        <f t="shared" si="13"/>
        <v>149</v>
      </c>
      <c r="S31" s="10">
        <f t="shared" si="13"/>
        <v>0</v>
      </c>
      <c r="T31" s="10">
        <f t="shared" si="13"/>
        <v>0</v>
      </c>
      <c r="U31" s="10">
        <f t="shared" si="13"/>
        <v>3.05</v>
      </c>
      <c r="V31" s="10">
        <f t="shared" si="13"/>
        <v>73</v>
      </c>
    </row>
    <row r="32" spans="1:22" ht="15" customHeight="1">
      <c r="A32" s="12" t="s">
        <v>57</v>
      </c>
      <c r="B32" s="12" t="s">
        <v>58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>
        <v>3.05</v>
      </c>
      <c r="V32" s="12"/>
    </row>
    <row r="33" spans="1:22" ht="15" customHeight="1">
      <c r="A33" s="12" t="s">
        <v>57</v>
      </c>
      <c r="B33" s="12" t="s">
        <v>59</v>
      </c>
      <c r="C33" s="12"/>
      <c r="D33" s="12"/>
      <c r="E33" s="12"/>
      <c r="F33" s="12"/>
      <c r="G33" s="12"/>
      <c r="H33" s="12"/>
      <c r="I33" s="12"/>
      <c r="J33" s="12"/>
      <c r="K33" s="12">
        <v>3.8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5" customHeight="1">
      <c r="A34" s="12" t="s">
        <v>57</v>
      </c>
      <c r="B34" s="12" t="s">
        <v>60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v>2.5</v>
      </c>
      <c r="O34" s="12"/>
      <c r="P34" s="12"/>
      <c r="Q34" s="12"/>
      <c r="R34" s="12"/>
      <c r="S34" s="12"/>
      <c r="T34" s="12"/>
      <c r="U34" s="12"/>
      <c r="V34" s="12"/>
    </row>
    <row r="35" spans="1:22" ht="15" customHeight="1">
      <c r="A35" s="12" t="s">
        <v>57</v>
      </c>
      <c r="B35" s="12" t="s">
        <v>61</v>
      </c>
      <c r="C35" s="12"/>
      <c r="D35" s="12"/>
      <c r="E35" s="12"/>
      <c r="F35" s="12"/>
      <c r="G35" s="12"/>
      <c r="H35" s="12"/>
      <c r="I35" s="12"/>
      <c r="J35">
        <v>3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5" customHeight="1">
      <c r="A36" s="12" t="s">
        <v>57</v>
      </c>
      <c r="B36" s="12" t="s">
        <v>62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>
        <v>3</v>
      </c>
    </row>
    <row r="37" spans="1:22" ht="15" customHeight="1">
      <c r="A37" s="12" t="s">
        <v>57</v>
      </c>
      <c r="B37" s="12" t="s">
        <v>63</v>
      </c>
      <c r="C37" s="12"/>
      <c r="D37" s="12"/>
      <c r="E37" s="12"/>
      <c r="F37" s="12"/>
      <c r="G37" s="12"/>
      <c r="H37" s="12"/>
      <c r="I37" s="12">
        <v>2.85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5" customHeight="1">
      <c r="A38" s="12" t="s">
        <v>64</v>
      </c>
      <c r="B38" s="12" t="s">
        <v>65</v>
      </c>
      <c r="C38" s="12"/>
      <c r="D38" s="12"/>
      <c r="E38" s="12"/>
      <c r="F38" s="12"/>
      <c r="G38" s="12"/>
      <c r="H38" s="12"/>
      <c r="I38" s="12"/>
      <c r="J38" s="12"/>
      <c r="K38" s="12">
        <v>0.32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5" customHeight="1">
      <c r="A39" s="12" t="s">
        <v>64</v>
      </c>
      <c r="B39" s="12" t="s">
        <v>66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>
        <v>49</v>
      </c>
      <c r="O39" s="12"/>
      <c r="P39" s="12"/>
      <c r="Q39" s="12"/>
      <c r="R39" s="12"/>
      <c r="S39" s="12"/>
      <c r="T39" s="12"/>
      <c r="U39" s="12"/>
      <c r="V39" s="12"/>
    </row>
    <row r="40" spans="1:22" ht="15" customHeight="1">
      <c r="A40" s="12" t="s">
        <v>64</v>
      </c>
      <c r="B40" s="12" t="s">
        <v>67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>
        <v>14</v>
      </c>
    </row>
    <row r="41" spans="1:22" ht="15" customHeight="1">
      <c r="A41" s="12" t="s">
        <v>64</v>
      </c>
      <c r="B41" s="12" t="s">
        <v>68</v>
      </c>
      <c r="C41" s="12"/>
      <c r="D41" s="12"/>
      <c r="E41" s="12"/>
      <c r="F41" s="12"/>
      <c r="G41" s="12"/>
      <c r="H41" s="12"/>
      <c r="I41" s="12">
        <v>112.16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5" customHeight="1">
      <c r="A42" s="12" t="s">
        <v>64</v>
      </c>
      <c r="B42" s="12" t="s">
        <v>67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>
        <v>56</v>
      </c>
    </row>
    <row r="43" spans="1:22" ht="15" customHeight="1">
      <c r="A43" s="12" t="s">
        <v>64</v>
      </c>
      <c r="B43" s="12" t="s">
        <v>69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>
        <v>149</v>
      </c>
      <c r="S43" s="12"/>
      <c r="T43" s="12"/>
      <c r="U43" s="12"/>
      <c r="V43" s="12"/>
    </row>
    <row r="44" spans="1:22" s="3" customFormat="1" ht="15" customHeight="1">
      <c r="A44" s="10" t="s">
        <v>70</v>
      </c>
      <c r="B44" s="10"/>
      <c r="C44" s="10">
        <f>SUM(C45:C130)</f>
        <v>0</v>
      </c>
      <c r="D44" s="10">
        <f aca="true" t="shared" si="14" ref="D44:V44">SUM(D45:D130)</f>
        <v>65</v>
      </c>
      <c r="E44" s="10">
        <f t="shared" si="14"/>
        <v>30</v>
      </c>
      <c r="F44" s="10">
        <f t="shared" si="14"/>
        <v>71</v>
      </c>
      <c r="G44" s="10">
        <f t="shared" si="14"/>
        <v>20</v>
      </c>
      <c r="H44" s="10">
        <f t="shared" si="14"/>
        <v>80</v>
      </c>
      <c r="I44" s="10">
        <f t="shared" si="14"/>
        <v>55.42</v>
      </c>
      <c r="J44" s="10">
        <f t="shared" si="14"/>
        <v>30</v>
      </c>
      <c r="K44" s="10">
        <f t="shared" si="14"/>
        <v>103</v>
      </c>
      <c r="L44" s="10">
        <f t="shared" si="14"/>
        <v>83</v>
      </c>
      <c r="M44" s="10">
        <f t="shared" si="14"/>
        <v>90</v>
      </c>
      <c r="N44" s="10">
        <f t="shared" si="14"/>
        <v>20</v>
      </c>
      <c r="O44" s="10">
        <f t="shared" si="14"/>
        <v>90</v>
      </c>
      <c r="P44" s="10">
        <f t="shared" si="14"/>
        <v>10</v>
      </c>
      <c r="Q44" s="10">
        <f t="shared" si="14"/>
        <v>40</v>
      </c>
      <c r="R44" s="10">
        <f t="shared" si="14"/>
        <v>150</v>
      </c>
      <c r="S44" s="10">
        <f t="shared" si="14"/>
        <v>110</v>
      </c>
      <c r="T44" s="10">
        <f t="shared" si="14"/>
        <v>38</v>
      </c>
      <c r="U44" s="10">
        <f t="shared" si="14"/>
        <v>20</v>
      </c>
      <c r="V44" s="10">
        <f t="shared" si="14"/>
        <v>90</v>
      </c>
    </row>
    <row r="45" spans="1:22" ht="15" customHeight="1">
      <c r="A45" s="12" t="s">
        <v>71</v>
      </c>
      <c r="B45" s="12" t="s">
        <v>72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v>8</v>
      </c>
      <c r="U45" s="12"/>
      <c r="V45" s="12"/>
    </row>
    <row r="46" spans="1:22" ht="15" customHeight="1">
      <c r="A46" s="12" t="s">
        <v>71</v>
      </c>
      <c r="B46" s="12" t="s">
        <v>73</v>
      </c>
      <c r="C46" s="12"/>
      <c r="D46" s="12"/>
      <c r="E46" s="12"/>
      <c r="F46" s="12"/>
      <c r="G46" s="12"/>
      <c r="H46" s="12"/>
      <c r="I46" s="12"/>
      <c r="J46" s="12"/>
      <c r="K46" s="12"/>
      <c r="L46" s="12">
        <v>10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5" customHeight="1">
      <c r="A47" s="12" t="s">
        <v>71</v>
      </c>
      <c r="B47" s="12" t="s">
        <v>74</v>
      </c>
      <c r="C47" s="12"/>
      <c r="D47" s="12"/>
      <c r="E47" s="12"/>
      <c r="F47" s="12"/>
      <c r="G47" s="12"/>
      <c r="H47" s="12"/>
      <c r="I47" s="12">
        <v>10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5" customHeight="1">
      <c r="A48" s="12" t="s">
        <v>71</v>
      </c>
      <c r="B48" s="12" t="s">
        <v>75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v>10</v>
      </c>
      <c r="S48" s="12"/>
      <c r="T48" s="12"/>
      <c r="U48" s="12"/>
      <c r="V48" s="12"/>
    </row>
    <row r="49" spans="1:22" ht="15" customHeight="1">
      <c r="A49" s="12" t="s">
        <v>71</v>
      </c>
      <c r="B49" s="12" t="s">
        <v>76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>
        <v>10</v>
      </c>
      <c r="R49" s="12"/>
      <c r="S49" s="12"/>
      <c r="T49" s="12"/>
      <c r="U49" s="12"/>
      <c r="V49" s="12"/>
    </row>
    <row r="50" spans="1:22" ht="15" customHeight="1">
      <c r="A50" s="12" t="s">
        <v>71</v>
      </c>
      <c r="B50" s="12" t="s">
        <v>77</v>
      </c>
      <c r="C50" s="12"/>
      <c r="D50" s="12"/>
      <c r="E50" s="12"/>
      <c r="F50" s="12"/>
      <c r="G50" s="12"/>
      <c r="H50" s="12"/>
      <c r="I50" s="12"/>
      <c r="J50" s="12"/>
      <c r="K50" s="12"/>
      <c r="L50" s="12">
        <v>10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5" customHeight="1">
      <c r="A51" s="12" t="s">
        <v>71</v>
      </c>
      <c r="B51" s="12" t="s">
        <v>78</v>
      </c>
      <c r="C51" s="12"/>
      <c r="D51" s="12"/>
      <c r="E51" s="12"/>
      <c r="F51" s="12"/>
      <c r="G51" s="12"/>
      <c r="H51" s="12"/>
      <c r="I51" s="12"/>
      <c r="J51" s="12"/>
      <c r="K51" s="12">
        <v>20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5" customHeight="1">
      <c r="A52" s="12" t="s">
        <v>71</v>
      </c>
      <c r="B52" s="12" t="s">
        <v>79</v>
      </c>
      <c r="C52" s="12"/>
      <c r="D52" s="12"/>
      <c r="E52" s="12"/>
      <c r="F52" s="12"/>
      <c r="G52" s="12"/>
      <c r="H52" s="12">
        <v>10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5" customHeight="1">
      <c r="A53" s="12" t="s">
        <v>71</v>
      </c>
      <c r="B53" s="12" t="s">
        <v>80</v>
      </c>
      <c r="C53" s="12"/>
      <c r="D53" s="12"/>
      <c r="E53" s="12"/>
      <c r="F53" s="12">
        <v>16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5" customHeight="1">
      <c r="A54" s="12" t="s">
        <v>71</v>
      </c>
      <c r="B54" s="12" t="s">
        <v>81</v>
      </c>
      <c r="C54" s="12"/>
      <c r="D54" s="12"/>
      <c r="E54" s="12"/>
      <c r="F54" s="12"/>
      <c r="G54" s="12"/>
      <c r="H54" s="12"/>
      <c r="I54" s="12"/>
      <c r="J54" s="12">
        <v>10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5" customHeight="1">
      <c r="A55" s="12" t="s">
        <v>71</v>
      </c>
      <c r="B55" s="12" t="s">
        <v>82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>
        <v>10</v>
      </c>
      <c r="T55" s="12"/>
      <c r="U55" s="12"/>
      <c r="V55" s="12"/>
    </row>
    <row r="56" spans="1:22" ht="15" customHeight="1">
      <c r="A56" s="12" t="s">
        <v>71</v>
      </c>
      <c r="B56" s="12" t="s">
        <v>83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>
        <v>10</v>
      </c>
    </row>
    <row r="57" spans="1:22" ht="15" customHeight="1">
      <c r="A57" s="12" t="s">
        <v>71</v>
      </c>
      <c r="B57" s="12" t="s">
        <v>84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>
        <v>10</v>
      </c>
      <c r="P57" s="12"/>
      <c r="Q57" s="12"/>
      <c r="R57" s="12"/>
      <c r="S57" s="12"/>
      <c r="T57" s="12"/>
      <c r="U57" s="12"/>
      <c r="V57" s="12"/>
    </row>
    <row r="58" spans="1:22" ht="15" customHeight="1">
      <c r="A58" s="12" t="s">
        <v>71</v>
      </c>
      <c r="B58" s="12" t="s">
        <v>85</v>
      </c>
      <c r="C58" s="12"/>
      <c r="D58" s="12"/>
      <c r="E58" s="12"/>
      <c r="F58" s="12">
        <v>5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5" customHeight="1">
      <c r="A59" s="12" t="s">
        <v>71</v>
      </c>
      <c r="B59" s="12" t="s">
        <v>86</v>
      </c>
      <c r="C59" s="12"/>
      <c r="D59" s="12"/>
      <c r="E59" s="12"/>
      <c r="F59" s="12"/>
      <c r="G59" s="12"/>
      <c r="H59" s="12"/>
      <c r="I59" s="12"/>
      <c r="J59" s="12"/>
      <c r="K59" s="12">
        <v>10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5" customHeight="1">
      <c r="A60" s="12" t="s">
        <v>71</v>
      </c>
      <c r="B60" s="12" t="s">
        <v>87</v>
      </c>
      <c r="C60" s="12"/>
      <c r="D60" s="12"/>
      <c r="E60" s="12"/>
      <c r="F60" s="12"/>
      <c r="G60" s="12"/>
      <c r="H60" s="12"/>
      <c r="I60" s="12"/>
      <c r="J60" s="12"/>
      <c r="K60" s="12">
        <v>10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5" customHeight="1">
      <c r="A61" s="12" t="s">
        <v>71</v>
      </c>
      <c r="B61" s="12" t="s">
        <v>88</v>
      </c>
      <c r="C61" s="12"/>
      <c r="D61" s="12"/>
      <c r="E61" s="12"/>
      <c r="F61" s="12"/>
      <c r="G61" s="12"/>
      <c r="H61" s="12">
        <v>10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5" customHeight="1">
      <c r="A62" s="12" t="s">
        <v>71</v>
      </c>
      <c r="B62" s="12" t="s">
        <v>89</v>
      </c>
      <c r="C62" s="12"/>
      <c r="D62" s="12"/>
      <c r="E62" s="12"/>
      <c r="F62" s="12"/>
      <c r="G62" s="12"/>
      <c r="H62" s="12"/>
      <c r="I62" s="12"/>
      <c r="J62" s="12"/>
      <c r="K62" s="12"/>
      <c r="L62" s="12">
        <v>10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5" customHeight="1">
      <c r="A63" s="12" t="s">
        <v>71</v>
      </c>
      <c r="B63" s="12" t="s">
        <v>90</v>
      </c>
      <c r="C63" s="12"/>
      <c r="D63" s="12"/>
      <c r="E63" s="12">
        <v>10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5" customHeight="1">
      <c r="A64" s="12" t="s">
        <v>71</v>
      </c>
      <c r="B64" s="12" t="s">
        <v>91</v>
      </c>
      <c r="C64" s="12"/>
      <c r="D64" s="12"/>
      <c r="E64" s="12">
        <v>10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5" customHeight="1">
      <c r="A65" s="12" t="s">
        <v>71</v>
      </c>
      <c r="B65" s="12" t="s">
        <v>92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>
        <v>10</v>
      </c>
      <c r="U65" s="12"/>
      <c r="V65" s="12"/>
    </row>
    <row r="66" spans="1:22" ht="15" customHeight="1">
      <c r="A66" s="12" t="s">
        <v>71</v>
      </c>
      <c r="B66" s="12" t="s">
        <v>80</v>
      </c>
      <c r="C66" s="12"/>
      <c r="D66" s="12"/>
      <c r="E66" s="12"/>
      <c r="F66" s="12">
        <v>10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5" customHeight="1">
      <c r="A67" s="12" t="s">
        <v>71</v>
      </c>
      <c r="B67" s="12" t="s">
        <v>93</v>
      </c>
      <c r="C67" s="12"/>
      <c r="D67" s="12"/>
      <c r="E67" s="12"/>
      <c r="F67" s="12"/>
      <c r="G67" s="12"/>
      <c r="H67" s="12"/>
      <c r="I67" s="12">
        <v>5.42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5" customHeight="1">
      <c r="A68" s="12" t="s">
        <v>94</v>
      </c>
      <c r="B68" s="12" t="s">
        <v>95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>
        <v>30</v>
      </c>
      <c r="T68" s="12"/>
      <c r="U68" s="12"/>
      <c r="V68" s="12"/>
    </row>
    <row r="69" spans="1:22" ht="15" customHeight="1">
      <c r="A69" s="12" t="s">
        <v>94</v>
      </c>
      <c r="B69" s="12" t="s">
        <v>96</v>
      </c>
      <c r="C69" s="12"/>
      <c r="D69" s="12">
        <v>15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5" customHeight="1">
      <c r="A70" s="12" t="s">
        <v>94</v>
      </c>
      <c r="B70" s="12" t="s">
        <v>97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>
        <v>15</v>
      </c>
      <c r="P70" s="12"/>
      <c r="Q70" s="12"/>
      <c r="R70" s="12"/>
      <c r="S70" s="12"/>
      <c r="T70" s="12"/>
      <c r="U70" s="12"/>
      <c r="V70" s="12"/>
    </row>
    <row r="71" spans="1:22" ht="15" customHeight="1">
      <c r="A71" s="12" t="s">
        <v>94</v>
      </c>
      <c r="B71" s="12" t="s">
        <v>98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>
        <v>20</v>
      </c>
    </row>
    <row r="72" spans="1:22" ht="15" customHeight="1">
      <c r="A72" s="12" t="s">
        <v>94</v>
      </c>
      <c r="B72" s="12" t="s">
        <v>99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>
        <v>20</v>
      </c>
    </row>
    <row r="73" spans="1:22" ht="15" customHeight="1">
      <c r="A73" s="12" t="s">
        <v>94</v>
      </c>
      <c r="B73" s="12" t="s">
        <v>100</v>
      </c>
      <c r="C73" s="12"/>
      <c r="D73" s="12"/>
      <c r="E73" s="12"/>
      <c r="F73" s="12"/>
      <c r="G73" s="12"/>
      <c r="H73" s="12"/>
      <c r="I73" s="12"/>
      <c r="J73" s="12"/>
      <c r="K73" s="12"/>
      <c r="L73" s="12">
        <v>20</v>
      </c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5" customHeight="1">
      <c r="A74" s="12" t="s">
        <v>94</v>
      </c>
      <c r="B74" s="12" t="s">
        <v>101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>
        <v>20</v>
      </c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5" customHeight="1">
      <c r="A75" s="12" t="s">
        <v>94</v>
      </c>
      <c r="B75" s="12" t="s">
        <v>102</v>
      </c>
      <c r="C75" s="12"/>
      <c r="D75" s="12"/>
      <c r="E75" s="12"/>
      <c r="F75" s="12"/>
      <c r="G75" s="12"/>
      <c r="H75" s="12"/>
      <c r="I75" s="12"/>
      <c r="J75" s="12"/>
      <c r="K75" s="12">
        <v>20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5" customHeight="1">
      <c r="A76" s="12" t="s">
        <v>94</v>
      </c>
      <c r="B76" s="12" t="s">
        <v>103</v>
      </c>
      <c r="C76" s="12"/>
      <c r="D76" s="12"/>
      <c r="E76" s="12"/>
      <c r="F76" s="12"/>
      <c r="G76" s="12"/>
      <c r="H76" s="12"/>
      <c r="I76" s="12"/>
      <c r="J76" s="12">
        <v>10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5" customHeight="1">
      <c r="A77" s="12" t="s">
        <v>94</v>
      </c>
      <c r="B77" s="12" t="s">
        <v>104</v>
      </c>
      <c r="C77" s="12"/>
      <c r="D77" s="12"/>
      <c r="E77" s="12"/>
      <c r="F77" s="12"/>
      <c r="G77" s="12"/>
      <c r="H77" s="12"/>
      <c r="I77" s="12"/>
      <c r="J77" s="12"/>
      <c r="K77" s="12">
        <v>20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5" customHeight="1">
      <c r="A78" s="12" t="s">
        <v>94</v>
      </c>
      <c r="B78" s="12" t="s">
        <v>105</v>
      </c>
      <c r="C78" s="12"/>
      <c r="D78" s="12"/>
      <c r="E78" s="12"/>
      <c r="F78" s="12"/>
      <c r="G78" s="12"/>
      <c r="H78" s="12"/>
      <c r="I78" s="12"/>
      <c r="J78" s="12"/>
      <c r="K78" s="12"/>
      <c r="L78" s="12">
        <v>10</v>
      </c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5" customHeight="1">
      <c r="A79" s="12" t="s">
        <v>94</v>
      </c>
      <c r="B79" s="12" t="s">
        <v>106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v>10</v>
      </c>
      <c r="U79" s="12"/>
      <c r="V79" s="12"/>
    </row>
    <row r="80" spans="1:22" ht="15" customHeight="1">
      <c r="A80" s="12" t="s">
        <v>94</v>
      </c>
      <c r="B80" s="12" t="s">
        <v>107</v>
      </c>
      <c r="C80" s="12"/>
      <c r="D80" s="12">
        <v>20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15" customHeight="1">
      <c r="A81" s="12" t="s">
        <v>94</v>
      </c>
      <c r="B81" s="12" t="s">
        <v>108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>
        <v>20</v>
      </c>
      <c r="V81" s="12"/>
    </row>
    <row r="82" spans="1:22" ht="15" customHeight="1">
      <c r="A82" s="12" t="s">
        <v>94</v>
      </c>
      <c r="B82" s="12" t="s">
        <v>109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>
        <v>15</v>
      </c>
      <c r="P82" s="12"/>
      <c r="Q82" s="12"/>
      <c r="R82" s="12"/>
      <c r="S82" s="12"/>
      <c r="T82" s="12"/>
      <c r="U82" s="12"/>
      <c r="V82" s="12"/>
    </row>
    <row r="83" spans="1:22" ht="15" customHeight="1">
      <c r="A83" s="12" t="s">
        <v>94</v>
      </c>
      <c r="B83" s="12" t="s">
        <v>110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>
        <v>10</v>
      </c>
      <c r="T83" s="12"/>
      <c r="U83" s="12"/>
      <c r="V83" s="12"/>
    </row>
    <row r="84" spans="1:22" ht="15" customHeight="1">
      <c r="A84" s="12" t="s">
        <v>94</v>
      </c>
      <c r="B84" s="12" t="s">
        <v>111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>
        <v>10</v>
      </c>
      <c r="R84" s="12"/>
      <c r="S84" s="12"/>
      <c r="T84" s="12"/>
      <c r="U84" s="12"/>
      <c r="V84" s="12"/>
    </row>
    <row r="85" spans="1:22" ht="15" customHeight="1">
      <c r="A85" s="12" t="s">
        <v>94</v>
      </c>
      <c r="B85" s="12" t="s">
        <v>112</v>
      </c>
      <c r="C85" s="12"/>
      <c r="D85" s="12"/>
      <c r="E85" s="12"/>
      <c r="F85" s="12">
        <v>10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15" customHeight="1">
      <c r="A86" s="12" t="s">
        <v>94</v>
      </c>
      <c r="B86" s="12" t="s">
        <v>113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>
        <v>10</v>
      </c>
      <c r="O86" s="12"/>
      <c r="P86" s="12"/>
      <c r="Q86" s="12"/>
      <c r="R86" s="12"/>
      <c r="S86" s="12"/>
      <c r="T86" s="12"/>
      <c r="U86" s="12"/>
      <c r="V86" s="12"/>
    </row>
    <row r="87" spans="1:22" ht="15" customHeight="1">
      <c r="A87" s="12" t="s">
        <v>94</v>
      </c>
      <c r="B87" s="12" t="s">
        <v>114</v>
      </c>
      <c r="C87" s="12"/>
      <c r="D87" s="12"/>
      <c r="E87" s="12">
        <v>10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15" customHeight="1">
      <c r="A88" s="12" t="s">
        <v>94</v>
      </c>
      <c r="B88" s="12" t="s">
        <v>115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v>10</v>
      </c>
      <c r="S88" s="12"/>
      <c r="T88" s="12"/>
      <c r="U88" s="12"/>
      <c r="V88" s="12"/>
    </row>
    <row r="89" spans="1:22" ht="15" customHeight="1">
      <c r="A89" s="12" t="s">
        <v>94</v>
      </c>
      <c r="B89" s="12" t="s">
        <v>116</v>
      </c>
      <c r="C89" s="12"/>
      <c r="D89" s="12">
        <v>10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5" customHeight="1">
      <c r="A90" s="12" t="s">
        <v>94</v>
      </c>
      <c r="B90" s="12" t="s">
        <v>117</v>
      </c>
      <c r="C90" s="12"/>
      <c r="D90" s="12"/>
      <c r="E90" s="12"/>
      <c r="F90" s="12"/>
      <c r="G90" s="12">
        <v>10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15" customHeight="1">
      <c r="A91" s="12" t="s">
        <v>94</v>
      </c>
      <c r="B91" s="12" t="s">
        <v>118</v>
      </c>
      <c r="C91" s="12"/>
      <c r="D91" s="12"/>
      <c r="E91" s="12"/>
      <c r="F91" s="12"/>
      <c r="G91" s="12">
        <v>10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5" customHeight="1">
      <c r="A92" s="12" t="s">
        <v>94</v>
      </c>
      <c r="B92" s="12" t="s">
        <v>119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>
        <v>20</v>
      </c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15" customHeight="1">
      <c r="A93" s="12" t="s">
        <v>94</v>
      </c>
      <c r="B93" s="12" t="s">
        <v>120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>
        <v>20</v>
      </c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15" customHeight="1">
      <c r="A94" s="12" t="s">
        <v>94</v>
      </c>
      <c r="B94" s="12" t="s">
        <v>121</v>
      </c>
      <c r="C94" s="12"/>
      <c r="D94" s="12"/>
      <c r="E94" s="12"/>
      <c r="F94" s="12"/>
      <c r="G94" s="12"/>
      <c r="H94" s="12"/>
      <c r="I94" s="12"/>
      <c r="J94" s="12">
        <v>10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15" customHeight="1">
      <c r="A95" s="12" t="s">
        <v>94</v>
      </c>
      <c r="B95" s="12" t="s">
        <v>122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>
        <v>20</v>
      </c>
      <c r="R95" s="12"/>
      <c r="S95" s="12"/>
      <c r="T95" s="12"/>
      <c r="U95" s="12"/>
      <c r="V95" s="12"/>
    </row>
    <row r="96" spans="1:22" ht="15" customHeight="1">
      <c r="A96" s="12" t="s">
        <v>94</v>
      </c>
      <c r="B96" s="12" t="s">
        <v>123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>
        <v>10</v>
      </c>
    </row>
    <row r="97" spans="1:22" ht="15" customHeight="1">
      <c r="A97" s="12" t="s">
        <v>94</v>
      </c>
      <c r="B97" s="12" t="s">
        <v>124</v>
      </c>
      <c r="C97" s="12"/>
      <c r="D97" s="12"/>
      <c r="E97" s="12"/>
      <c r="F97" s="12"/>
      <c r="G97" s="12"/>
      <c r="H97" s="12"/>
      <c r="I97" s="12"/>
      <c r="J97" s="12"/>
      <c r="K97" s="12">
        <v>10</v>
      </c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15" customHeight="1">
      <c r="A98" s="12" t="s">
        <v>94</v>
      </c>
      <c r="B98" s="12" t="s">
        <v>125</v>
      </c>
      <c r="C98" s="12"/>
      <c r="D98" s="12"/>
      <c r="E98" s="12"/>
      <c r="F98" s="12"/>
      <c r="G98" s="12"/>
      <c r="H98" s="12"/>
      <c r="I98" s="12"/>
      <c r="J98" s="12"/>
      <c r="K98" s="12">
        <v>10</v>
      </c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ht="15" customHeight="1">
      <c r="A99" s="12" t="s">
        <v>94</v>
      </c>
      <c r="B99" s="12" t="s">
        <v>126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>
        <v>10</v>
      </c>
      <c r="U99" s="12"/>
      <c r="V99" s="12"/>
    </row>
    <row r="100" spans="1:22" ht="15" customHeight="1">
      <c r="A100" s="12" t="s">
        <v>94</v>
      </c>
      <c r="B100" s="12" t="s">
        <v>127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>
        <v>10</v>
      </c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ht="15" customHeight="1">
      <c r="A101" s="12" t="s">
        <v>94</v>
      </c>
      <c r="B101" s="12" t="s">
        <v>128</v>
      </c>
      <c r="C101" s="12"/>
      <c r="D101" s="12"/>
      <c r="E101" s="12"/>
      <c r="F101" s="12"/>
      <c r="G101" s="12"/>
      <c r="H101" s="12">
        <v>10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ht="15" customHeight="1">
      <c r="A102" s="12" t="s">
        <v>94</v>
      </c>
      <c r="B102" s="12" t="s">
        <v>129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>
        <v>10</v>
      </c>
      <c r="P102" s="12"/>
      <c r="Q102" s="12"/>
      <c r="R102" s="12"/>
      <c r="S102" s="12"/>
      <c r="T102" s="12"/>
      <c r="U102" s="12"/>
      <c r="V102" s="12"/>
    </row>
    <row r="103" spans="1:22" ht="15" customHeight="1">
      <c r="A103" s="12" t="s">
        <v>94</v>
      </c>
      <c r="B103" s="12" t="s">
        <v>130</v>
      </c>
      <c r="C103" s="12"/>
      <c r="D103" s="12">
        <v>10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ht="15" customHeight="1">
      <c r="A104" s="12" t="s">
        <v>94</v>
      </c>
      <c r="B104" s="12" t="s">
        <v>131</v>
      </c>
      <c r="C104" s="12"/>
      <c r="D104" s="12"/>
      <c r="E104" s="12"/>
      <c r="F104" s="12">
        <v>20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ht="15" customHeight="1">
      <c r="A105" s="12" t="s">
        <v>94</v>
      </c>
      <c r="B105" s="12" t="s">
        <v>132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>
        <v>10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ht="15" customHeight="1">
      <c r="A106" s="12" t="s">
        <v>94</v>
      </c>
      <c r="B106" s="12" t="s">
        <v>133</v>
      </c>
      <c r="C106" s="12"/>
      <c r="D106" s="12"/>
      <c r="E106" s="12"/>
      <c r="F106" s="12"/>
      <c r="G106" s="12"/>
      <c r="H106" s="12">
        <v>10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ht="15" customHeight="1">
      <c r="A107" s="12" t="s">
        <v>94</v>
      </c>
      <c r="B107" s="12" t="s">
        <v>134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>
        <v>10</v>
      </c>
      <c r="O107" s="12"/>
      <c r="P107" s="12"/>
      <c r="Q107" s="12"/>
      <c r="R107" s="12"/>
      <c r="S107" s="12"/>
      <c r="T107" s="12"/>
      <c r="U107" s="12"/>
      <c r="V107" s="12"/>
    </row>
    <row r="108" spans="1:22" ht="15" customHeight="1">
      <c r="A108" s="12" t="s">
        <v>94</v>
      </c>
      <c r="B108" s="12" t="s">
        <v>135</v>
      </c>
      <c r="C108" s="12"/>
      <c r="D108" s="12"/>
      <c r="E108" s="12"/>
      <c r="F108" s="12">
        <v>10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ht="15" customHeight="1">
      <c r="A109" s="12" t="s">
        <v>94</v>
      </c>
      <c r="B109" s="12" t="s">
        <v>136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v>10</v>
      </c>
      <c r="S109" s="12"/>
      <c r="T109" s="12"/>
      <c r="U109" s="12"/>
      <c r="V109" s="12"/>
    </row>
    <row r="110" spans="1:22" ht="15" customHeight="1">
      <c r="A110" s="12" t="s">
        <v>94</v>
      </c>
      <c r="B110" s="12" t="s">
        <v>137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>
        <v>10</v>
      </c>
      <c r="P110" s="12"/>
      <c r="Q110" s="12"/>
      <c r="R110" s="12"/>
      <c r="S110" s="12"/>
      <c r="T110" s="12"/>
      <c r="U110" s="12"/>
      <c r="V110" s="12"/>
    </row>
    <row r="111" spans="1:22" ht="15" customHeight="1">
      <c r="A111" s="12" t="s">
        <v>94</v>
      </c>
      <c r="B111" s="12" t="s">
        <v>138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v>10</v>
      </c>
      <c r="Q111" s="12"/>
      <c r="R111" s="12"/>
      <c r="S111" s="12"/>
      <c r="T111" s="12"/>
      <c r="U111" s="12"/>
      <c r="V111" s="12"/>
    </row>
    <row r="112" spans="1:22" ht="15" customHeight="1">
      <c r="A112" s="12" t="s">
        <v>94</v>
      </c>
      <c r="B112" s="12" t="s">
        <v>139</v>
      </c>
      <c r="C112" s="12"/>
      <c r="D112" s="12">
        <v>10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ht="15" customHeight="1">
      <c r="A113" s="12" t="s">
        <v>94</v>
      </c>
      <c r="B113" s="12" t="s">
        <v>140</v>
      </c>
      <c r="C113" s="12"/>
      <c r="D113" s="12"/>
      <c r="E113" s="12"/>
      <c r="F113" s="12"/>
      <c r="G113" s="12"/>
      <c r="H113" s="12">
        <v>10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ht="15" customHeight="1">
      <c r="A114" s="12" t="s">
        <v>94</v>
      </c>
      <c r="B114" s="12" t="s">
        <v>141</v>
      </c>
      <c r="C114" s="12"/>
      <c r="D114" s="12"/>
      <c r="E114" s="12"/>
      <c r="F114" s="12"/>
      <c r="G114" s="12"/>
      <c r="H114" s="12">
        <v>30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ht="15" customHeight="1">
      <c r="A115" s="12" t="s">
        <v>94</v>
      </c>
      <c r="B115" s="12" t="s">
        <v>142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>
        <v>20</v>
      </c>
      <c r="T115" s="12"/>
      <c r="U115" s="12"/>
      <c r="V115" s="12"/>
    </row>
    <row r="116" spans="1:22" ht="15" customHeight="1">
      <c r="A116" s="12" t="s">
        <v>94</v>
      </c>
      <c r="B116" s="12" t="s">
        <v>143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>
        <v>20</v>
      </c>
      <c r="T116" s="12"/>
      <c r="U116" s="12"/>
      <c r="V116" s="12"/>
    </row>
    <row r="117" spans="1:22" ht="15" customHeight="1">
      <c r="A117" s="12" t="s">
        <v>94</v>
      </c>
      <c r="B117" s="12" t="s">
        <v>136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>
        <v>20</v>
      </c>
      <c r="S117" s="12"/>
      <c r="T117" s="12"/>
      <c r="U117" s="12"/>
      <c r="V117" s="12"/>
    </row>
    <row r="118" spans="1:22" ht="15" customHeight="1">
      <c r="A118" s="12" t="s">
        <v>94</v>
      </c>
      <c r="B118" s="12" t="s">
        <v>142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>
        <v>10</v>
      </c>
      <c r="T118" s="12"/>
      <c r="U118" s="12"/>
      <c r="V118" s="12"/>
    </row>
    <row r="119" spans="1:22" ht="15" customHeight="1">
      <c r="A119" s="12" t="s">
        <v>94</v>
      </c>
      <c r="B119" s="12" t="s">
        <v>143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>
        <v>10</v>
      </c>
      <c r="T119" s="12"/>
      <c r="U119" s="12"/>
      <c r="V119" s="12"/>
    </row>
    <row r="120" spans="1:22" ht="15" customHeight="1">
      <c r="A120" s="12" t="s">
        <v>144</v>
      </c>
      <c r="B120" s="12" t="s">
        <v>145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>
        <v>3</v>
      </c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ht="15" customHeight="1">
      <c r="A121" s="12" t="s">
        <v>144</v>
      </c>
      <c r="B121" s="12" t="s">
        <v>146</v>
      </c>
      <c r="C121" s="12"/>
      <c r="D121" s="12"/>
      <c r="E121" s="12"/>
      <c r="F121" s="12"/>
      <c r="G121" s="12"/>
      <c r="H121" s="12"/>
      <c r="I121" s="12"/>
      <c r="J121" s="12"/>
      <c r="K121" s="12">
        <v>3</v>
      </c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ht="15" customHeight="1">
      <c r="A122" s="12" t="s">
        <v>144</v>
      </c>
      <c r="B122" s="12" t="s">
        <v>147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>
        <v>30</v>
      </c>
      <c r="P122" s="12"/>
      <c r="Q122" s="12"/>
      <c r="R122" s="12"/>
      <c r="S122" s="12"/>
      <c r="T122" s="12"/>
      <c r="U122" s="12"/>
      <c r="V122" s="12"/>
    </row>
    <row r="123" spans="1:22" ht="15" customHeight="1">
      <c r="A123" s="12" t="s">
        <v>144</v>
      </c>
      <c r="B123" s="12" t="s">
        <v>148</v>
      </c>
      <c r="C123" s="12"/>
      <c r="D123" s="12"/>
      <c r="E123" s="12"/>
      <c r="F123" s="12"/>
      <c r="G123" s="12"/>
      <c r="H123" s="12"/>
      <c r="I123" s="12">
        <v>30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ht="15" customHeight="1">
      <c r="A124" s="12" t="s">
        <v>144</v>
      </c>
      <c r="B124" s="12" t="s">
        <v>149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>
        <v>30</v>
      </c>
      <c r="S124" s="12"/>
      <c r="T124" s="12"/>
      <c r="U124" s="12"/>
      <c r="V124" s="12"/>
    </row>
    <row r="125" spans="1:22" ht="15" customHeight="1">
      <c r="A125" s="12" t="s">
        <v>144</v>
      </c>
      <c r="B125" s="12" t="s">
        <v>150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>
        <v>20</v>
      </c>
      <c r="S125" s="12"/>
      <c r="T125" s="12"/>
      <c r="U125" s="12"/>
      <c r="V125" s="12"/>
    </row>
    <row r="126" spans="1:22" ht="15" customHeight="1">
      <c r="A126" s="12" t="s">
        <v>144</v>
      </c>
      <c r="B126" s="12" t="s">
        <v>151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>
        <v>20</v>
      </c>
      <c r="S126" s="12"/>
      <c r="T126" s="12"/>
      <c r="U126" s="12"/>
      <c r="V126" s="12"/>
    </row>
    <row r="127" spans="1:22" ht="15" customHeight="1">
      <c r="A127" s="12" t="s">
        <v>144</v>
      </c>
      <c r="B127" s="12" t="s">
        <v>152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>
        <v>30</v>
      </c>
      <c r="S127" s="12"/>
      <c r="T127" s="12"/>
      <c r="U127" s="12"/>
      <c r="V127" s="12"/>
    </row>
    <row r="128" spans="1:22" ht="15" customHeight="1">
      <c r="A128" s="12" t="s">
        <v>144</v>
      </c>
      <c r="B128" s="12" t="s">
        <v>153</v>
      </c>
      <c r="C128" s="12"/>
      <c r="D128" s="12"/>
      <c r="E128" s="12"/>
      <c r="F128" s="12"/>
      <c r="G128" s="12"/>
      <c r="H128" s="12"/>
      <c r="I128" s="12">
        <v>10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ht="15" customHeight="1">
      <c r="A129" s="12" t="s">
        <v>144</v>
      </c>
      <c r="B129" s="12" t="s">
        <v>154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>
        <v>30</v>
      </c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ht="15" customHeight="1">
      <c r="A130" s="12" t="s">
        <v>155</v>
      </c>
      <c r="B130" s="12" t="s">
        <v>156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>
        <v>30</v>
      </c>
    </row>
    <row r="131" spans="1:22" s="2" customFormat="1" ht="15" customHeight="1">
      <c r="A131" s="9" t="s">
        <v>157</v>
      </c>
      <c r="B131" s="9"/>
      <c r="C131" s="9">
        <f>C132</f>
        <v>0</v>
      </c>
      <c r="D131" s="9">
        <f aca="true" t="shared" si="15" ref="D131:V131">D132</f>
        <v>0</v>
      </c>
      <c r="E131" s="9">
        <f t="shared" si="15"/>
        <v>0</v>
      </c>
      <c r="F131" s="9">
        <f t="shared" si="15"/>
        <v>0</v>
      </c>
      <c r="G131" s="9">
        <f t="shared" si="15"/>
        <v>0</v>
      </c>
      <c r="H131" s="9">
        <f t="shared" si="15"/>
        <v>0</v>
      </c>
      <c r="I131" s="9">
        <f t="shared" si="15"/>
        <v>0</v>
      </c>
      <c r="J131" s="9">
        <f t="shared" si="15"/>
        <v>0</v>
      </c>
      <c r="K131" s="9">
        <f t="shared" si="15"/>
        <v>0</v>
      </c>
      <c r="L131" s="9">
        <f t="shared" si="15"/>
        <v>0</v>
      </c>
      <c r="M131" s="9">
        <f t="shared" si="15"/>
        <v>0</v>
      </c>
      <c r="N131" s="9">
        <f t="shared" si="15"/>
        <v>0</v>
      </c>
      <c r="O131" s="9">
        <f t="shared" si="15"/>
        <v>0</v>
      </c>
      <c r="P131" s="9">
        <f t="shared" si="15"/>
        <v>0</v>
      </c>
      <c r="Q131" s="9">
        <f t="shared" si="15"/>
        <v>10</v>
      </c>
      <c r="R131" s="9">
        <f t="shared" si="15"/>
        <v>0</v>
      </c>
      <c r="S131" s="9">
        <f t="shared" si="15"/>
        <v>0</v>
      </c>
      <c r="T131" s="9">
        <f t="shared" si="15"/>
        <v>0</v>
      </c>
      <c r="U131" s="9">
        <f t="shared" si="15"/>
        <v>0</v>
      </c>
      <c r="V131" s="9">
        <f t="shared" si="15"/>
        <v>0</v>
      </c>
    </row>
    <row r="132" spans="1:22" s="3" customFormat="1" ht="15" customHeight="1">
      <c r="A132" s="10" t="s">
        <v>158</v>
      </c>
      <c r="B132" s="10"/>
      <c r="C132" s="10">
        <f>C133</f>
        <v>0</v>
      </c>
      <c r="D132" s="10">
        <f aca="true" t="shared" si="16" ref="D132:V132">D133</f>
        <v>0</v>
      </c>
      <c r="E132" s="10">
        <f t="shared" si="16"/>
        <v>0</v>
      </c>
      <c r="F132" s="10">
        <f t="shared" si="16"/>
        <v>0</v>
      </c>
      <c r="G132" s="10">
        <f t="shared" si="16"/>
        <v>0</v>
      </c>
      <c r="H132" s="10">
        <f t="shared" si="16"/>
        <v>0</v>
      </c>
      <c r="I132" s="10">
        <f t="shared" si="16"/>
        <v>0</v>
      </c>
      <c r="J132" s="10">
        <f t="shared" si="16"/>
        <v>0</v>
      </c>
      <c r="K132" s="10">
        <f t="shared" si="16"/>
        <v>0</v>
      </c>
      <c r="L132" s="10">
        <f t="shared" si="16"/>
        <v>0</v>
      </c>
      <c r="M132" s="10">
        <f t="shared" si="16"/>
        <v>0</v>
      </c>
      <c r="N132" s="10">
        <f t="shared" si="16"/>
        <v>0</v>
      </c>
      <c r="O132" s="10">
        <f t="shared" si="16"/>
        <v>0</v>
      </c>
      <c r="P132" s="10">
        <f t="shared" si="16"/>
        <v>0</v>
      </c>
      <c r="Q132" s="10">
        <f t="shared" si="16"/>
        <v>10</v>
      </c>
      <c r="R132" s="10">
        <f t="shared" si="16"/>
        <v>0</v>
      </c>
      <c r="S132" s="10">
        <f t="shared" si="16"/>
        <v>0</v>
      </c>
      <c r="T132" s="10">
        <f t="shared" si="16"/>
        <v>0</v>
      </c>
      <c r="U132" s="10">
        <f t="shared" si="16"/>
        <v>0</v>
      </c>
      <c r="V132" s="10">
        <f t="shared" si="16"/>
        <v>0</v>
      </c>
    </row>
    <row r="133" spans="1:22" ht="15" customHeight="1">
      <c r="A133" s="12" t="s">
        <v>159</v>
      </c>
      <c r="B133" s="12" t="s">
        <v>160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>
        <v>10</v>
      </c>
      <c r="R133" s="12"/>
      <c r="S133" s="12"/>
      <c r="T133" s="12"/>
      <c r="U133" s="12"/>
      <c r="V133" s="12"/>
    </row>
    <row r="134" spans="1:22" s="2" customFormat="1" ht="15" customHeight="1">
      <c r="A134" s="9" t="s">
        <v>161</v>
      </c>
      <c r="B134" s="9"/>
      <c r="C134" s="9">
        <f>C135</f>
        <v>0</v>
      </c>
      <c r="D134" s="9">
        <f aca="true" t="shared" si="17" ref="D134:V134">D135</f>
        <v>0</v>
      </c>
      <c r="E134" s="9">
        <f t="shared" si="17"/>
        <v>0</v>
      </c>
      <c r="F134" s="9">
        <f t="shared" si="17"/>
        <v>62</v>
      </c>
      <c r="G134" s="9">
        <f t="shared" si="17"/>
        <v>13</v>
      </c>
      <c r="H134" s="9">
        <f t="shared" si="17"/>
        <v>16</v>
      </c>
      <c r="I134" s="9">
        <f t="shared" si="17"/>
        <v>0</v>
      </c>
      <c r="J134" s="9">
        <f t="shared" si="17"/>
        <v>0</v>
      </c>
      <c r="K134" s="9">
        <f t="shared" si="17"/>
        <v>0</v>
      </c>
      <c r="L134" s="9">
        <f t="shared" si="17"/>
        <v>153</v>
      </c>
      <c r="M134" s="9">
        <f t="shared" si="17"/>
        <v>0</v>
      </c>
      <c r="N134" s="9">
        <f t="shared" si="17"/>
        <v>0</v>
      </c>
      <c r="O134" s="9">
        <f t="shared" si="17"/>
        <v>0</v>
      </c>
      <c r="P134" s="9">
        <f t="shared" si="17"/>
        <v>0</v>
      </c>
      <c r="Q134" s="9">
        <f t="shared" si="17"/>
        <v>0</v>
      </c>
      <c r="R134" s="9">
        <f t="shared" si="17"/>
        <v>0</v>
      </c>
      <c r="S134" s="9">
        <f t="shared" si="17"/>
        <v>0</v>
      </c>
      <c r="T134" s="9">
        <f t="shared" si="17"/>
        <v>0</v>
      </c>
      <c r="U134" s="9">
        <f t="shared" si="17"/>
        <v>0</v>
      </c>
      <c r="V134" s="9">
        <f t="shared" si="17"/>
        <v>0</v>
      </c>
    </row>
    <row r="135" spans="1:22" s="3" customFormat="1" ht="15" customHeight="1">
      <c r="A135" s="10" t="s">
        <v>161</v>
      </c>
      <c r="B135" s="10"/>
      <c r="C135" s="10">
        <f>SUM(C136:C142)</f>
        <v>0</v>
      </c>
      <c r="D135" s="10">
        <f aca="true" t="shared" si="18" ref="D135:V135">SUM(D136:D142)</f>
        <v>0</v>
      </c>
      <c r="E135" s="10">
        <f t="shared" si="18"/>
        <v>0</v>
      </c>
      <c r="F135" s="10">
        <f t="shared" si="18"/>
        <v>62</v>
      </c>
      <c r="G135" s="10">
        <f t="shared" si="18"/>
        <v>13</v>
      </c>
      <c r="H135" s="10">
        <f t="shared" si="18"/>
        <v>16</v>
      </c>
      <c r="I135" s="10">
        <f t="shared" si="18"/>
        <v>0</v>
      </c>
      <c r="J135" s="10">
        <f t="shared" si="18"/>
        <v>0</v>
      </c>
      <c r="K135" s="10">
        <f t="shared" si="18"/>
        <v>0</v>
      </c>
      <c r="L135" s="10">
        <f t="shared" si="18"/>
        <v>153</v>
      </c>
      <c r="M135" s="10">
        <f t="shared" si="18"/>
        <v>0</v>
      </c>
      <c r="N135" s="10">
        <f t="shared" si="18"/>
        <v>0</v>
      </c>
      <c r="O135" s="10">
        <f t="shared" si="18"/>
        <v>0</v>
      </c>
      <c r="P135" s="10">
        <f t="shared" si="18"/>
        <v>0</v>
      </c>
      <c r="Q135" s="10">
        <f t="shared" si="18"/>
        <v>0</v>
      </c>
      <c r="R135" s="10">
        <f t="shared" si="18"/>
        <v>0</v>
      </c>
      <c r="S135" s="10">
        <f t="shared" si="18"/>
        <v>0</v>
      </c>
      <c r="T135" s="10">
        <f t="shared" si="18"/>
        <v>0</v>
      </c>
      <c r="U135" s="10">
        <f t="shared" si="18"/>
        <v>0</v>
      </c>
      <c r="V135" s="10">
        <f t="shared" si="18"/>
        <v>0</v>
      </c>
    </row>
    <row r="136" spans="1:22" ht="15" customHeight="1">
      <c r="A136" s="12" t="s">
        <v>161</v>
      </c>
      <c r="B136" s="12" t="s">
        <v>162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>
        <v>10</v>
      </c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ht="15" customHeight="1">
      <c r="A137" s="12" t="s">
        <v>161</v>
      </c>
      <c r="B137" s="12" t="s">
        <v>163</v>
      </c>
      <c r="C137" s="12"/>
      <c r="D137" s="12"/>
      <c r="E137" s="12"/>
      <c r="F137" s="12">
        <v>47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ht="15" customHeight="1">
      <c r="A138" s="12" t="s">
        <v>161</v>
      </c>
      <c r="B138" s="12" t="s">
        <v>164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>
        <v>43</v>
      </c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ht="15" customHeight="1">
      <c r="A139" s="12" t="s">
        <v>161</v>
      </c>
      <c r="B139" s="12" t="s">
        <v>165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>
        <v>100</v>
      </c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ht="15" customHeight="1">
      <c r="A140" s="12" t="s">
        <v>161</v>
      </c>
      <c r="B140" s="12" t="s">
        <v>166</v>
      </c>
      <c r="C140" s="12"/>
      <c r="D140" s="12"/>
      <c r="E140" s="12"/>
      <c r="F140" s="12"/>
      <c r="G140" s="12"/>
      <c r="H140" s="12">
        <v>16</v>
      </c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ht="15" customHeight="1">
      <c r="A141" s="12" t="s">
        <v>161</v>
      </c>
      <c r="B141" s="12" t="s">
        <v>167</v>
      </c>
      <c r="C141" s="12"/>
      <c r="D141" s="12"/>
      <c r="E141" s="12"/>
      <c r="F141" s="12">
        <v>15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ht="15" customHeight="1">
      <c r="A142" s="12" t="s">
        <v>161</v>
      </c>
      <c r="B142" s="12" t="s">
        <v>168</v>
      </c>
      <c r="C142" s="12"/>
      <c r="D142" s="12"/>
      <c r="E142" s="12"/>
      <c r="F142" s="12"/>
      <c r="G142" s="12">
        <v>13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</sheetData>
  <sheetProtection/>
  <mergeCells count="1">
    <mergeCell ref="A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2022-08-29T07:37:26Z</dcterms:created>
  <dcterms:modified xsi:type="dcterms:W3CDTF">2022-08-29T09:11:14Z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