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095" windowHeight="86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L25" i="1"/>
  <c r="M25" s="1"/>
  <c r="L24"/>
  <c r="M24" s="1"/>
  <c r="L23"/>
  <c r="M23" s="1"/>
  <c r="L22"/>
  <c r="M22" s="1"/>
  <c r="L21"/>
  <c r="M21" s="1"/>
  <c r="L20"/>
  <c r="M20" s="1"/>
  <c r="L19"/>
  <c r="M19" s="1"/>
  <c r="L18"/>
  <c r="M18" s="1"/>
  <c r="L17"/>
  <c r="M17" s="1"/>
  <c r="L16"/>
  <c r="M16" s="1"/>
  <c r="L15"/>
  <c r="M15" s="1"/>
  <c r="L14"/>
  <c r="M14" s="1"/>
  <c r="L13"/>
  <c r="M13" s="1"/>
  <c r="L12"/>
  <c r="M12" s="1"/>
  <c r="L11"/>
  <c r="M11" s="1"/>
  <c r="L10"/>
  <c r="M10" s="1"/>
  <c r="L9"/>
  <c r="M9" s="1"/>
  <c r="L8"/>
  <c r="M8" s="1"/>
  <c r="L7"/>
  <c r="M7" s="1"/>
  <c r="L6"/>
  <c r="M6" s="1"/>
  <c r="L5"/>
  <c r="M5" s="1"/>
</calcChain>
</file>

<file path=xl/sharedStrings.xml><?xml version="1.0" encoding="utf-8"?>
<sst xmlns="http://schemas.openxmlformats.org/spreadsheetml/2006/main" count="126" uniqueCount="55">
  <si>
    <t>退休人员待遇增减变动通知单</t>
  </si>
  <si>
    <t>单位名称：</t>
  </si>
  <si>
    <t>年   月</t>
  </si>
  <si>
    <t>乡镇</t>
  </si>
  <si>
    <t>姓名</t>
  </si>
  <si>
    <t>现住址（乡、村、街道）</t>
  </si>
  <si>
    <t>参保日期</t>
  </si>
  <si>
    <t>时间</t>
  </si>
  <si>
    <t>情况说明</t>
  </si>
  <si>
    <t>缴费年限</t>
  </si>
  <si>
    <t>退休性质</t>
  </si>
  <si>
    <t>提取列</t>
  </si>
  <si>
    <t>执行退休时间</t>
  </si>
  <si>
    <t>基础养老金</t>
  </si>
  <si>
    <t>个人账户</t>
  </si>
  <si>
    <t>年度基础养老金</t>
  </si>
  <si>
    <t>变动原因</t>
  </si>
  <si>
    <t>待遇领取通知书</t>
  </si>
  <si>
    <t>补缴到账时间</t>
  </si>
  <si>
    <t>是否</t>
  </si>
  <si>
    <t>应享受待遇时间</t>
  </si>
  <si>
    <t>老城街</t>
  </si>
  <si>
    <t>崔秀玲</t>
  </si>
  <si>
    <t>老城街西关村</t>
  </si>
  <si>
    <t>否</t>
  </si>
  <si>
    <t>正常退休</t>
  </si>
  <si>
    <t>王成银</t>
  </si>
  <si>
    <t>老城街教场村</t>
  </si>
  <si>
    <t>吴中刚</t>
  </si>
  <si>
    <t>王艳</t>
  </si>
  <si>
    <t>李凤艳</t>
  </si>
  <si>
    <t>高桂侠</t>
  </si>
  <si>
    <t>李振财</t>
  </si>
  <si>
    <t>老城街后三村</t>
  </si>
  <si>
    <t>赵士权</t>
  </si>
  <si>
    <t>范桂美</t>
  </si>
  <si>
    <t>崔桂艳</t>
  </si>
  <si>
    <t>王颖</t>
  </si>
  <si>
    <t>王平</t>
  </si>
  <si>
    <t>老城街扶余村</t>
  </si>
  <si>
    <t>曹根荣</t>
  </si>
  <si>
    <t>老城街北关村</t>
  </si>
  <si>
    <t>宋国平</t>
  </si>
  <si>
    <t>王金秋</t>
  </si>
  <si>
    <t>王秀英</t>
  </si>
  <si>
    <t>王守东</t>
  </si>
  <si>
    <t>老城街头道村</t>
  </si>
  <si>
    <t>是</t>
  </si>
  <si>
    <t>候波</t>
  </si>
  <si>
    <t>老城街前三村</t>
  </si>
  <si>
    <t>孙秀清</t>
  </si>
  <si>
    <t>老城街东关村</t>
  </si>
  <si>
    <t>赵家军</t>
  </si>
  <si>
    <t>老城街石塔村</t>
  </si>
  <si>
    <t>赵桂清</t>
  </si>
</sst>
</file>

<file path=xl/styles.xml><?xml version="1.0" encoding="utf-8"?>
<styleSheet xmlns="http://schemas.openxmlformats.org/spreadsheetml/2006/main">
  <numFmts count="3">
    <numFmt numFmtId="178" formatCode="yyyy/m"/>
    <numFmt numFmtId="179" formatCode="yyyy/mm"/>
    <numFmt numFmtId="180" formatCode="yyyymm"/>
  </numFmts>
  <fonts count="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17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/>
      <protection hidden="1"/>
    </xf>
    <xf numFmtId="18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</xf>
    <xf numFmtId="22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17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C2" sqref="C1:C1048576"/>
    </sheetView>
  </sheetViews>
  <sheetFormatPr defaultColWidth="9" defaultRowHeight="13.5"/>
  <cols>
    <col min="3" max="3" width="20.375" customWidth="1"/>
  </cols>
  <sheetData>
    <row r="1" spans="1:17" ht="14.25">
      <c r="A1" s="1"/>
      <c r="B1" s="17" t="s">
        <v>0</v>
      </c>
      <c r="C1" s="17"/>
      <c r="D1" s="18"/>
      <c r="E1" s="18"/>
      <c r="F1" s="18"/>
      <c r="G1" s="18"/>
      <c r="H1" s="18"/>
      <c r="I1" s="17"/>
      <c r="J1" s="17"/>
      <c r="K1" s="17"/>
      <c r="L1" s="19"/>
      <c r="M1" s="19"/>
      <c r="N1" s="17"/>
      <c r="O1" s="17"/>
      <c r="P1" s="17"/>
      <c r="Q1" s="9"/>
    </row>
    <row r="2" spans="1:17" ht="28.5">
      <c r="A2" s="1" t="s">
        <v>1</v>
      </c>
      <c r="B2" s="1"/>
      <c r="C2" s="1"/>
      <c r="D2" s="2"/>
      <c r="E2" s="2"/>
      <c r="F2" s="2"/>
      <c r="G2" s="2"/>
      <c r="H2" s="2"/>
      <c r="I2" s="1"/>
      <c r="J2" s="1"/>
      <c r="K2" s="1"/>
      <c r="L2" s="3"/>
      <c r="M2" s="3"/>
      <c r="N2" s="16"/>
      <c r="O2" s="16"/>
      <c r="P2" s="16"/>
      <c r="Q2" s="16" t="s">
        <v>2</v>
      </c>
    </row>
    <row r="3" spans="1:17" ht="14.25" customHeight="1">
      <c r="A3" s="21" t="s">
        <v>3</v>
      </c>
      <c r="B3" s="21" t="s">
        <v>4</v>
      </c>
      <c r="C3" s="21" t="s">
        <v>5</v>
      </c>
      <c r="D3" s="20" t="s">
        <v>6</v>
      </c>
      <c r="E3" s="20" t="s">
        <v>7</v>
      </c>
      <c r="F3" s="20"/>
      <c r="G3" s="20" t="s">
        <v>8</v>
      </c>
      <c r="H3" s="20"/>
      <c r="I3" s="21" t="s">
        <v>9</v>
      </c>
      <c r="J3" s="21" t="s">
        <v>10</v>
      </c>
      <c r="K3" s="21"/>
      <c r="L3" s="22" t="s">
        <v>11</v>
      </c>
      <c r="M3" s="22" t="s">
        <v>12</v>
      </c>
      <c r="N3" s="21" t="s">
        <v>13</v>
      </c>
      <c r="O3" s="21" t="s">
        <v>14</v>
      </c>
      <c r="P3" s="21" t="s">
        <v>15</v>
      </c>
      <c r="Q3" s="21" t="s">
        <v>16</v>
      </c>
    </row>
    <row r="4" spans="1:17" ht="42.75">
      <c r="A4" s="21"/>
      <c r="B4" s="21"/>
      <c r="C4" s="21"/>
      <c r="D4" s="20"/>
      <c r="E4" s="4" t="s">
        <v>17</v>
      </c>
      <c r="F4" s="4" t="s">
        <v>18</v>
      </c>
      <c r="G4" s="4" t="s">
        <v>19</v>
      </c>
      <c r="H4" s="4" t="s">
        <v>20</v>
      </c>
      <c r="I4" s="21"/>
      <c r="J4" s="21"/>
      <c r="K4" s="21"/>
      <c r="L4" s="22"/>
      <c r="M4" s="22"/>
      <c r="N4" s="21"/>
      <c r="O4" s="21"/>
      <c r="P4" s="21"/>
      <c r="Q4" s="21"/>
    </row>
    <row r="5" spans="1:17" ht="30.95" customHeight="1">
      <c r="A5" s="5" t="s">
        <v>21</v>
      </c>
      <c r="B5" s="6" t="s">
        <v>22</v>
      </c>
      <c r="C5" s="6" t="s">
        <v>23</v>
      </c>
      <c r="D5" s="7">
        <v>40725</v>
      </c>
      <c r="E5" s="8">
        <v>45748</v>
      </c>
      <c r="F5" s="7">
        <v>45778</v>
      </c>
      <c r="G5" s="10" t="s">
        <v>24</v>
      </c>
      <c r="H5" s="7">
        <v>45809</v>
      </c>
      <c r="I5" s="11">
        <v>15</v>
      </c>
      <c r="J5" s="5" t="s">
        <v>25</v>
      </c>
      <c r="K5" s="12"/>
      <c r="L5" s="13">
        <f>IF(G5="是",H5,EDATE(MAX(D5:F5),1))</f>
        <v>45809</v>
      </c>
      <c r="M5" s="14">
        <f t="shared" ref="M5:M25" si="0">L5</f>
        <v>45809</v>
      </c>
      <c r="N5" s="5"/>
      <c r="O5" s="5"/>
      <c r="P5" s="5"/>
      <c r="Q5" s="5"/>
    </row>
    <row r="6" spans="1:17" ht="30.95" customHeight="1">
      <c r="A6" s="5" t="s">
        <v>21</v>
      </c>
      <c r="B6" s="6" t="s">
        <v>26</v>
      </c>
      <c r="C6" s="6" t="s">
        <v>27</v>
      </c>
      <c r="D6" s="7">
        <v>40726</v>
      </c>
      <c r="E6" s="8">
        <v>45778</v>
      </c>
      <c r="F6" s="7">
        <v>45748</v>
      </c>
      <c r="G6" s="10" t="s">
        <v>24</v>
      </c>
      <c r="H6" s="7">
        <v>45810</v>
      </c>
      <c r="I6" s="11">
        <v>15</v>
      </c>
      <c r="J6" s="5" t="s">
        <v>25</v>
      </c>
      <c r="K6" s="12"/>
      <c r="L6" s="13">
        <f>IF(G6="是",H6,EDATE(MAX(D6:F6),1))</f>
        <v>45809</v>
      </c>
      <c r="M6" s="14">
        <f t="shared" si="0"/>
        <v>45809</v>
      </c>
      <c r="N6" s="5"/>
      <c r="O6" s="5"/>
      <c r="P6" s="5"/>
      <c r="Q6" s="5"/>
    </row>
    <row r="7" spans="1:17" ht="30.95" customHeight="1">
      <c r="A7" s="5" t="s">
        <v>21</v>
      </c>
      <c r="B7" s="6" t="s">
        <v>28</v>
      </c>
      <c r="C7" s="6" t="s">
        <v>27</v>
      </c>
      <c r="D7" s="7">
        <v>40727</v>
      </c>
      <c r="E7" s="8">
        <v>45778</v>
      </c>
      <c r="F7" s="7">
        <v>45749</v>
      </c>
      <c r="G7" s="10" t="s">
        <v>24</v>
      </c>
      <c r="H7" s="7">
        <v>45811</v>
      </c>
      <c r="I7" s="11">
        <v>15</v>
      </c>
      <c r="J7" s="5" t="s">
        <v>25</v>
      </c>
      <c r="K7" s="12"/>
      <c r="L7" s="13">
        <f>IF(G7="是",H7,EDATE(MAX(D7:F7),1))</f>
        <v>45809</v>
      </c>
      <c r="M7" s="14">
        <f t="shared" si="0"/>
        <v>45809</v>
      </c>
      <c r="N7" s="5"/>
      <c r="O7" s="5"/>
      <c r="P7" s="5"/>
      <c r="Q7" s="5"/>
    </row>
    <row r="8" spans="1:17" ht="30.95" customHeight="1">
      <c r="A8" s="5" t="s">
        <v>21</v>
      </c>
      <c r="B8" s="6" t="s">
        <v>29</v>
      </c>
      <c r="C8" s="6" t="s">
        <v>27</v>
      </c>
      <c r="D8" s="7">
        <v>40728</v>
      </c>
      <c r="E8" s="8">
        <v>45779</v>
      </c>
      <c r="F8" s="7">
        <v>45689</v>
      </c>
      <c r="G8" s="10" t="s">
        <v>24</v>
      </c>
      <c r="H8" s="7">
        <v>45812</v>
      </c>
      <c r="I8" s="11">
        <v>15</v>
      </c>
      <c r="J8" s="5" t="s">
        <v>25</v>
      </c>
      <c r="K8" s="12"/>
      <c r="L8" s="13">
        <f>IF(G8="是",H8,EDATE(MAX(D8:F8),1))</f>
        <v>45810</v>
      </c>
      <c r="M8" s="14">
        <f t="shared" si="0"/>
        <v>45810</v>
      </c>
      <c r="N8" s="5"/>
      <c r="O8" s="5"/>
      <c r="P8" s="5"/>
      <c r="Q8" s="5"/>
    </row>
    <row r="9" spans="1:17" ht="30.95" customHeight="1">
      <c r="A9" s="5" t="s">
        <v>21</v>
      </c>
      <c r="B9" s="6" t="s">
        <v>30</v>
      </c>
      <c r="C9" s="6" t="s">
        <v>27</v>
      </c>
      <c r="D9" s="7">
        <v>40729</v>
      </c>
      <c r="E9" s="8">
        <v>45780</v>
      </c>
      <c r="F9" s="7">
        <v>45748</v>
      </c>
      <c r="G9" s="10" t="s">
        <v>24</v>
      </c>
      <c r="H9" s="7">
        <v>45813</v>
      </c>
      <c r="I9" s="11">
        <v>15</v>
      </c>
      <c r="J9" s="5" t="s">
        <v>25</v>
      </c>
      <c r="K9" s="12"/>
      <c r="L9" s="13">
        <f>IF(G9="是",H9,EDATE(MAX(D9:F9),1))</f>
        <v>45811</v>
      </c>
      <c r="M9" s="14">
        <f t="shared" si="0"/>
        <v>45811</v>
      </c>
      <c r="N9" s="5"/>
      <c r="O9" s="5"/>
      <c r="P9" s="5"/>
      <c r="Q9" s="5"/>
    </row>
    <row r="10" spans="1:17" ht="30.95" customHeight="1">
      <c r="A10" s="5" t="s">
        <v>21</v>
      </c>
      <c r="B10" s="6" t="s">
        <v>31</v>
      </c>
      <c r="C10" s="6" t="s">
        <v>27</v>
      </c>
      <c r="D10" s="7">
        <v>40730</v>
      </c>
      <c r="E10" s="8">
        <v>45781</v>
      </c>
      <c r="F10" s="7">
        <v>45749</v>
      </c>
      <c r="G10" s="10" t="s">
        <v>24</v>
      </c>
      <c r="H10" s="7">
        <v>45814</v>
      </c>
      <c r="I10" s="11">
        <v>15</v>
      </c>
      <c r="J10" s="5" t="s">
        <v>25</v>
      </c>
      <c r="K10" s="12"/>
      <c r="L10" s="13">
        <f>IF(G10="是",H10,EDATE(MAX(D10:F10),1))</f>
        <v>45812</v>
      </c>
      <c r="M10" s="14">
        <f t="shared" si="0"/>
        <v>45812</v>
      </c>
      <c r="N10" s="5"/>
      <c r="O10" s="5"/>
      <c r="P10" s="5"/>
      <c r="Q10" s="5"/>
    </row>
    <row r="11" spans="1:17" ht="30.95" customHeight="1">
      <c r="A11" s="5" t="s">
        <v>21</v>
      </c>
      <c r="B11" s="6" t="s">
        <v>32</v>
      </c>
      <c r="C11" s="6" t="s">
        <v>33</v>
      </c>
      <c r="D11" s="7">
        <v>40731</v>
      </c>
      <c r="E11" s="8">
        <v>45782</v>
      </c>
      <c r="F11" s="7">
        <v>45750</v>
      </c>
      <c r="G11" s="10" t="s">
        <v>24</v>
      </c>
      <c r="H11" s="7">
        <v>45815</v>
      </c>
      <c r="I11" s="11">
        <v>15</v>
      </c>
      <c r="J11" s="5" t="s">
        <v>25</v>
      </c>
      <c r="K11" s="12"/>
      <c r="L11" s="13">
        <f>IF(G11="是",H11,EDATE(MAX(D11:F11),1))</f>
        <v>45813</v>
      </c>
      <c r="M11" s="14">
        <f t="shared" si="0"/>
        <v>45813</v>
      </c>
      <c r="N11" s="5"/>
      <c r="O11" s="5"/>
      <c r="P11" s="5"/>
      <c r="Q11" s="5"/>
    </row>
    <row r="12" spans="1:17" ht="30.95" customHeight="1">
      <c r="A12" s="5" t="s">
        <v>21</v>
      </c>
      <c r="B12" s="6" t="s">
        <v>34</v>
      </c>
      <c r="C12" s="6" t="s">
        <v>33</v>
      </c>
      <c r="D12" s="7">
        <v>40732</v>
      </c>
      <c r="E12" s="8">
        <v>45783</v>
      </c>
      <c r="F12" s="7">
        <v>45778</v>
      </c>
      <c r="G12" s="10" t="s">
        <v>24</v>
      </c>
      <c r="H12" s="7">
        <v>45816</v>
      </c>
      <c r="I12" s="11">
        <v>15</v>
      </c>
      <c r="J12" s="5" t="s">
        <v>25</v>
      </c>
      <c r="K12" s="12"/>
      <c r="L12" s="13">
        <f>IF(G12="是",H12,EDATE(MAX(D12:F12),1))</f>
        <v>45814</v>
      </c>
      <c r="M12" s="14">
        <f t="shared" si="0"/>
        <v>45814</v>
      </c>
      <c r="N12" s="5"/>
      <c r="O12" s="5"/>
      <c r="P12" s="5"/>
      <c r="Q12" s="5"/>
    </row>
    <row r="13" spans="1:17" ht="30.95" customHeight="1">
      <c r="A13" s="5" t="s">
        <v>21</v>
      </c>
      <c r="B13" s="6" t="s">
        <v>35</v>
      </c>
      <c r="C13" s="6" t="s">
        <v>33</v>
      </c>
      <c r="D13" s="7">
        <v>40733</v>
      </c>
      <c r="E13" s="8">
        <v>45784</v>
      </c>
      <c r="F13" s="7">
        <v>45748</v>
      </c>
      <c r="G13" s="10" t="s">
        <v>24</v>
      </c>
      <c r="H13" s="7">
        <v>45817</v>
      </c>
      <c r="I13" s="11">
        <v>15</v>
      </c>
      <c r="J13" s="5" t="s">
        <v>25</v>
      </c>
      <c r="K13" s="12"/>
      <c r="L13" s="13">
        <f>IF(G13="是",H13,EDATE(MAX(D13:F13),1))</f>
        <v>45815</v>
      </c>
      <c r="M13" s="14">
        <f t="shared" si="0"/>
        <v>45815</v>
      </c>
      <c r="N13" s="5"/>
      <c r="O13" s="5"/>
      <c r="P13" s="5"/>
      <c r="Q13" s="5"/>
    </row>
    <row r="14" spans="1:17" ht="30.95" customHeight="1">
      <c r="A14" s="5" t="s">
        <v>21</v>
      </c>
      <c r="B14" s="6" t="s">
        <v>36</v>
      </c>
      <c r="C14" s="6" t="s">
        <v>33</v>
      </c>
      <c r="D14" s="7">
        <v>40734</v>
      </c>
      <c r="E14" s="8">
        <v>45785</v>
      </c>
      <c r="F14" s="7">
        <v>45749</v>
      </c>
      <c r="G14" s="10" t="s">
        <v>24</v>
      </c>
      <c r="H14" s="7">
        <v>45818</v>
      </c>
      <c r="I14" s="15">
        <v>15</v>
      </c>
      <c r="J14" s="5" t="s">
        <v>25</v>
      </c>
      <c r="K14" s="12"/>
      <c r="L14" s="13">
        <f>IF(G14="是",H14,EDATE(MAX(D14:F14),1))</f>
        <v>45816</v>
      </c>
      <c r="M14" s="14">
        <f t="shared" si="0"/>
        <v>45816</v>
      </c>
      <c r="N14" s="5"/>
      <c r="O14" s="5"/>
      <c r="P14" s="5"/>
      <c r="Q14" s="5"/>
    </row>
    <row r="15" spans="1:17" ht="30.95" customHeight="1">
      <c r="A15" s="5" t="s">
        <v>21</v>
      </c>
      <c r="B15" s="6" t="s">
        <v>37</v>
      </c>
      <c r="C15" s="6" t="s">
        <v>33</v>
      </c>
      <c r="D15" s="7">
        <v>40735</v>
      </c>
      <c r="E15" s="8">
        <v>45786</v>
      </c>
      <c r="F15" s="7">
        <v>45778</v>
      </c>
      <c r="G15" s="10" t="s">
        <v>24</v>
      </c>
      <c r="H15" s="7">
        <v>45819</v>
      </c>
      <c r="I15" s="15">
        <v>15</v>
      </c>
      <c r="J15" s="5" t="s">
        <v>25</v>
      </c>
      <c r="K15" s="12"/>
      <c r="L15" s="13">
        <f>IF(G15="是",H15,EDATE(MAX(D15:F15),1))</f>
        <v>45817</v>
      </c>
      <c r="M15" s="14">
        <f t="shared" si="0"/>
        <v>45817</v>
      </c>
      <c r="N15" s="5"/>
      <c r="O15" s="5"/>
      <c r="P15" s="5"/>
      <c r="Q15" s="5"/>
    </row>
    <row r="16" spans="1:17" ht="30.95" customHeight="1">
      <c r="A16" s="5" t="s">
        <v>21</v>
      </c>
      <c r="B16" s="6" t="s">
        <v>38</v>
      </c>
      <c r="C16" s="6" t="s">
        <v>39</v>
      </c>
      <c r="D16" s="7">
        <v>40736</v>
      </c>
      <c r="E16" s="8">
        <v>45787</v>
      </c>
      <c r="F16" s="7">
        <v>45748</v>
      </c>
      <c r="G16" s="10" t="s">
        <v>24</v>
      </c>
      <c r="H16" s="7">
        <v>45820</v>
      </c>
      <c r="I16" s="15">
        <v>15</v>
      </c>
      <c r="J16" s="5" t="s">
        <v>25</v>
      </c>
      <c r="K16" s="12"/>
      <c r="L16" s="13">
        <f>IF(G16="是",H16,EDATE(MAX(D16:F16),1))</f>
        <v>45818</v>
      </c>
      <c r="M16" s="14">
        <f t="shared" si="0"/>
        <v>45818</v>
      </c>
      <c r="N16" s="5"/>
      <c r="O16" s="5"/>
      <c r="P16" s="5"/>
      <c r="Q16" s="5"/>
    </row>
    <row r="17" spans="1:17" ht="30.95" customHeight="1">
      <c r="A17" s="5" t="s">
        <v>21</v>
      </c>
      <c r="B17" s="6" t="s">
        <v>40</v>
      </c>
      <c r="C17" s="6" t="s">
        <v>41</v>
      </c>
      <c r="D17" s="7">
        <v>40737</v>
      </c>
      <c r="E17" s="8">
        <v>45748</v>
      </c>
      <c r="F17" s="7">
        <v>45778</v>
      </c>
      <c r="G17" s="10" t="s">
        <v>24</v>
      </c>
      <c r="H17" s="7">
        <v>45821</v>
      </c>
      <c r="I17" s="15">
        <v>15</v>
      </c>
      <c r="J17" s="5" t="s">
        <v>25</v>
      </c>
      <c r="K17" s="12"/>
      <c r="L17" s="13">
        <f>IF(G17="是",H17,EDATE(MAX(D17:F17),1))</f>
        <v>45809</v>
      </c>
      <c r="M17" s="14">
        <f t="shared" si="0"/>
        <v>45809</v>
      </c>
      <c r="N17" s="5"/>
      <c r="O17" s="5"/>
      <c r="P17" s="5"/>
      <c r="Q17" s="5"/>
    </row>
    <row r="18" spans="1:17" ht="30.95" customHeight="1">
      <c r="A18" s="5" t="s">
        <v>21</v>
      </c>
      <c r="B18" s="6" t="s">
        <v>42</v>
      </c>
      <c r="C18" s="6" t="s">
        <v>41</v>
      </c>
      <c r="D18" s="7">
        <v>40738</v>
      </c>
      <c r="E18" s="8">
        <v>45778</v>
      </c>
      <c r="F18" s="7">
        <v>45748</v>
      </c>
      <c r="G18" s="10" t="s">
        <v>24</v>
      </c>
      <c r="H18" s="7">
        <v>45822</v>
      </c>
      <c r="I18" s="15">
        <v>15</v>
      </c>
      <c r="J18" s="5" t="s">
        <v>25</v>
      </c>
      <c r="K18" s="12"/>
      <c r="L18" s="13">
        <f>IF(G18="是",H18,EDATE(MAX(D18:F18),1))</f>
        <v>45809</v>
      </c>
      <c r="M18" s="14">
        <f t="shared" si="0"/>
        <v>45809</v>
      </c>
      <c r="N18" s="5"/>
      <c r="O18" s="5"/>
      <c r="P18" s="5"/>
      <c r="Q18" s="5"/>
    </row>
    <row r="19" spans="1:17" ht="30.95" customHeight="1">
      <c r="A19" s="5" t="s">
        <v>21</v>
      </c>
      <c r="B19" s="6" t="s">
        <v>43</v>
      </c>
      <c r="C19" s="6" t="s">
        <v>41</v>
      </c>
      <c r="D19" s="7">
        <v>40739</v>
      </c>
      <c r="E19" s="8">
        <v>45717</v>
      </c>
      <c r="F19" s="7">
        <v>45778</v>
      </c>
      <c r="G19" s="10" t="s">
        <v>24</v>
      </c>
      <c r="H19" s="7">
        <v>45823</v>
      </c>
      <c r="I19" s="15">
        <v>15</v>
      </c>
      <c r="J19" s="5" t="s">
        <v>25</v>
      </c>
      <c r="K19" s="12"/>
      <c r="L19" s="13">
        <f>IF(G19="是",H19,EDATE(MAX(D19:F19),1))</f>
        <v>45809</v>
      </c>
      <c r="M19" s="14">
        <f t="shared" si="0"/>
        <v>45809</v>
      </c>
      <c r="N19" s="5"/>
      <c r="O19" s="5"/>
      <c r="P19" s="5"/>
      <c r="Q19" s="5"/>
    </row>
    <row r="20" spans="1:17" ht="30.95" customHeight="1">
      <c r="A20" s="5" t="s">
        <v>21</v>
      </c>
      <c r="B20" s="6" t="s">
        <v>44</v>
      </c>
      <c r="C20" s="6" t="s">
        <v>41</v>
      </c>
      <c r="D20" s="7">
        <v>40740</v>
      </c>
      <c r="E20" s="8">
        <v>45778</v>
      </c>
      <c r="F20" s="7">
        <v>45658</v>
      </c>
      <c r="G20" s="10" t="s">
        <v>24</v>
      </c>
      <c r="H20" s="7">
        <v>45824</v>
      </c>
      <c r="I20" s="15">
        <v>15</v>
      </c>
      <c r="J20" s="5" t="s">
        <v>25</v>
      </c>
      <c r="K20" s="12"/>
      <c r="L20" s="13">
        <f>IF(G20="是",H20,EDATE(MAX(D20:F20),1))</f>
        <v>45809</v>
      </c>
      <c r="M20" s="14">
        <f t="shared" si="0"/>
        <v>45809</v>
      </c>
      <c r="N20" s="5"/>
      <c r="O20" s="5"/>
      <c r="P20" s="5"/>
      <c r="Q20" s="5"/>
    </row>
    <row r="21" spans="1:17" ht="30.95" customHeight="1">
      <c r="A21" s="5" t="s">
        <v>21</v>
      </c>
      <c r="B21" s="6" t="s">
        <v>45</v>
      </c>
      <c r="C21" s="6" t="s">
        <v>46</v>
      </c>
      <c r="D21" s="7">
        <v>40741</v>
      </c>
      <c r="E21" s="8">
        <v>45689</v>
      </c>
      <c r="F21" s="7">
        <v>45748</v>
      </c>
      <c r="G21" s="10" t="s">
        <v>47</v>
      </c>
      <c r="H21" s="7">
        <v>45778</v>
      </c>
      <c r="I21" s="15">
        <v>15</v>
      </c>
      <c r="J21" s="5" t="s">
        <v>25</v>
      </c>
      <c r="K21" s="12"/>
      <c r="L21" s="13">
        <f>IF(G21="是",H21,EDATE(MAX(D21:F21),1))</f>
        <v>45778</v>
      </c>
      <c r="M21" s="14">
        <f t="shared" si="0"/>
        <v>45778</v>
      </c>
      <c r="N21" s="5"/>
      <c r="O21" s="5"/>
      <c r="P21" s="5"/>
      <c r="Q21" s="5"/>
    </row>
    <row r="22" spans="1:17" ht="30.95" customHeight="1">
      <c r="A22" s="5" t="s">
        <v>21</v>
      </c>
      <c r="B22" s="6" t="s">
        <v>48</v>
      </c>
      <c r="C22" s="6" t="s">
        <v>49</v>
      </c>
      <c r="D22" s="7">
        <v>40742</v>
      </c>
      <c r="E22" s="8">
        <v>45778</v>
      </c>
      <c r="F22" s="7">
        <v>45749</v>
      </c>
      <c r="G22" s="10" t="s">
        <v>24</v>
      </c>
      <c r="H22" s="7">
        <v>45809</v>
      </c>
      <c r="I22" s="15">
        <v>15</v>
      </c>
      <c r="J22" s="5" t="s">
        <v>25</v>
      </c>
      <c r="K22" s="12"/>
      <c r="L22" s="13">
        <f>IF(G22="是",H22,EDATE(MAX(D22:F22),1))</f>
        <v>45809</v>
      </c>
      <c r="M22" s="14">
        <f t="shared" si="0"/>
        <v>45809</v>
      </c>
      <c r="N22" s="5"/>
      <c r="O22" s="5"/>
      <c r="P22" s="5"/>
      <c r="Q22" s="5"/>
    </row>
    <row r="23" spans="1:17" ht="30.95" customHeight="1">
      <c r="A23" s="5" t="s">
        <v>21</v>
      </c>
      <c r="B23" s="6" t="s">
        <v>50</v>
      </c>
      <c r="C23" s="6" t="s">
        <v>51</v>
      </c>
      <c r="D23" s="7">
        <v>40743</v>
      </c>
      <c r="E23" s="8">
        <v>45779</v>
      </c>
      <c r="F23" s="7">
        <v>45750</v>
      </c>
      <c r="G23" s="10" t="s">
        <v>24</v>
      </c>
      <c r="H23" s="7">
        <v>45810</v>
      </c>
      <c r="I23" s="15">
        <v>15</v>
      </c>
      <c r="J23" s="5" t="s">
        <v>25</v>
      </c>
      <c r="K23" s="12"/>
      <c r="L23" s="13">
        <f>IF(G23="是",H23,EDATE(MAX(D23:F23),1))</f>
        <v>45810</v>
      </c>
      <c r="M23" s="14">
        <f t="shared" si="0"/>
        <v>45810</v>
      </c>
      <c r="N23" s="5"/>
      <c r="O23" s="5"/>
      <c r="P23" s="5"/>
      <c r="Q23" s="5"/>
    </row>
    <row r="24" spans="1:17" ht="30.95" customHeight="1">
      <c r="A24" s="5" t="s">
        <v>21</v>
      </c>
      <c r="B24" s="6" t="s">
        <v>52</v>
      </c>
      <c r="C24" s="6" t="s">
        <v>53</v>
      </c>
      <c r="D24" s="7">
        <v>40744</v>
      </c>
      <c r="E24" s="8">
        <v>45780</v>
      </c>
      <c r="F24" s="7">
        <v>45748</v>
      </c>
      <c r="G24" s="10" t="s">
        <v>24</v>
      </c>
      <c r="H24" s="7">
        <v>45811</v>
      </c>
      <c r="I24" s="15">
        <v>15</v>
      </c>
      <c r="J24" s="5" t="s">
        <v>25</v>
      </c>
      <c r="K24" s="12"/>
      <c r="L24" s="13">
        <f>IF(G24="是",H24,EDATE(MAX(D24:F24),1))</f>
        <v>45811</v>
      </c>
      <c r="M24" s="14">
        <f t="shared" si="0"/>
        <v>45811</v>
      </c>
      <c r="N24" s="5"/>
      <c r="O24" s="5"/>
      <c r="P24" s="5"/>
      <c r="Q24" s="5"/>
    </row>
    <row r="25" spans="1:17" ht="30.95" customHeight="1">
      <c r="A25" s="5" t="s">
        <v>21</v>
      </c>
      <c r="B25" s="6" t="s">
        <v>54</v>
      </c>
      <c r="C25" s="6" t="s">
        <v>53</v>
      </c>
      <c r="D25" s="7">
        <v>40745</v>
      </c>
      <c r="E25" s="8">
        <v>45781</v>
      </c>
      <c r="F25" s="7">
        <v>45749</v>
      </c>
      <c r="G25" s="10" t="s">
        <v>24</v>
      </c>
      <c r="H25" s="7">
        <v>45812</v>
      </c>
      <c r="I25" s="15">
        <v>15</v>
      </c>
      <c r="J25" s="5" t="s">
        <v>25</v>
      </c>
      <c r="K25" s="12"/>
      <c r="L25" s="13">
        <f>IF(G25="是",H25,EDATE(MAX(D25:F25),1))</f>
        <v>45812</v>
      </c>
      <c r="M25" s="14">
        <f t="shared" si="0"/>
        <v>45812</v>
      </c>
      <c r="N25" s="5"/>
      <c r="O25" s="5"/>
      <c r="P25" s="5"/>
      <c r="Q25" s="5"/>
    </row>
  </sheetData>
  <protectedRanges>
    <protectedRange sqref="A1:B25 B16" name="区域1" securityDescriptor=""/>
    <protectedRange sqref="C1:D25" name="区域2" securityDescriptor=""/>
    <protectedRange sqref="E1:K25" name="区域3" securityDescriptor=""/>
    <protectedRange sqref="Q22 P1:Q25" name="区域4" securityDescriptor=""/>
    <protectedRange sqref="B5:B25 B5:B8 B16" name="姓名" securityDescriptor=""/>
    <protectedRange sqref="A5:A25" name="乡镇" securityDescriptor=""/>
    <protectedRange sqref="C5:C25 C9:C11 C11 C17:C19 C19 C19 C21:C24 C21 C21 C21 C7 C7 C9 C17 C17" name="住址" securityDescriptor=""/>
    <protectedRange sqref="D5:D25 D20:D25 D21 D25 D25" name="待遇领取通知书" securityDescriptor=""/>
    <protectedRange sqref="E5:F25 H5:H25 F22:F25 H6" name="待遇领取通知书_1" securityDescriptor=""/>
    <protectedRange sqref="J5:J25" name="退休性质1" securityDescriptor=""/>
    <protectedRange sqref="K5:K25" name="退休性质2" securityDescriptor=""/>
    <protectedRange sqref="J5:J25" name="执行退休时间" securityDescriptor=""/>
    <protectedRange sqref="I5:I25" name="情况说明2" securityDescriptor=""/>
    <protectedRange sqref="G5:G25" name="情况说明1" securityDescriptor=""/>
    <protectedRange sqref="H5:H6" name="待遇领取通知书_3" securityDescriptor=""/>
    <protectedRange sqref="Q5:Q25 Q7 Q9 Q9 Q11:Q15 Q11:Q15 Q22" name="变动原因" securityDescriptor=""/>
    <protectedRange sqref="D5" name="区域2_1" securityDescriptor=""/>
    <protectedRange sqref="D5" name="待遇领取通知书_23" securityDescriptor=""/>
    <protectedRange sqref="C6" name="区域2_2" securityDescriptor=""/>
    <protectedRange sqref="C6 C6" name="住址_13" securityDescriptor=""/>
    <protectedRange sqref="D6" name="区域2_3" securityDescriptor=""/>
    <protectedRange sqref="D6" name="待遇领取通知书_24" securityDescriptor=""/>
    <protectedRange sqref="B7" name="区域1_1" securityDescriptor=""/>
    <protectedRange sqref="B7" name="姓名_11" securityDescriptor=""/>
  </protectedRanges>
  <mergeCells count="15">
    <mergeCell ref="P3:P4"/>
    <mergeCell ref="Q3:Q4"/>
    <mergeCell ref="J3:K4"/>
    <mergeCell ref="B1:P1"/>
    <mergeCell ref="E3:F3"/>
    <mergeCell ref="G3:H3"/>
    <mergeCell ref="A3:A4"/>
    <mergeCell ref="B3:B4"/>
    <mergeCell ref="C3:C4"/>
    <mergeCell ref="D3:D4"/>
    <mergeCell ref="I3:I4"/>
    <mergeCell ref="L3:L4"/>
    <mergeCell ref="M3:M4"/>
    <mergeCell ref="N3:N4"/>
    <mergeCell ref="O3:O4"/>
  </mergeCells>
  <phoneticPr fontId="4" type="noConversion"/>
  <dataValidations count="3">
    <dataValidation type="list" allowBlank="1" showInputMessage="1" showErrorMessage="1" sqref="G5:G25">
      <formula1>"是,否"</formula1>
    </dataValidation>
    <dataValidation type="list" allowBlank="1" showInputMessage="1" showErrorMessage="1" sqref="J5:J25">
      <formula1>$A$1:$B$1</formula1>
    </dataValidation>
    <dataValidation type="list" allowBlank="1" showInputMessage="1" showErrorMessage="1" sqref="K5:K25">
      <formula1>INDIRECT(#REF!)</formula1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2025-06-03T02:47:12Z</dcterms:created>
  <dcterms:modified xsi:type="dcterms:W3CDTF">2025-07-23T01:40:49Z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</Properties>
</file>