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95" windowHeight="8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</calcChain>
</file>

<file path=xl/sharedStrings.xml><?xml version="1.0" encoding="utf-8"?>
<sst xmlns="http://schemas.openxmlformats.org/spreadsheetml/2006/main" count="172" uniqueCount="62">
  <si>
    <t>退休人员待遇增减变动通知单</t>
  </si>
  <si>
    <t>单位名称：</t>
  </si>
  <si>
    <t>乡镇</t>
  </si>
  <si>
    <t>姓名</t>
  </si>
  <si>
    <t>现住址（乡、村、街道）</t>
  </si>
  <si>
    <t>参保日期</t>
  </si>
  <si>
    <t>时间</t>
  </si>
  <si>
    <t>情况说明</t>
  </si>
  <si>
    <t>缴费年限</t>
  </si>
  <si>
    <t>退休性质</t>
  </si>
  <si>
    <t>提取列</t>
  </si>
  <si>
    <t>基础养老金</t>
  </si>
  <si>
    <t>个人账户</t>
  </si>
  <si>
    <t>待遇领取通知书</t>
  </si>
  <si>
    <t>补缴到账时间</t>
  </si>
  <si>
    <t>是否</t>
  </si>
  <si>
    <t>应享受待遇时间</t>
  </si>
  <si>
    <t>老城街</t>
  </si>
  <si>
    <t>高成</t>
  </si>
  <si>
    <t>老城街教军场村</t>
  </si>
  <si>
    <t>否</t>
  </si>
  <si>
    <t>正常退休</t>
  </si>
  <si>
    <t>康凤云</t>
  </si>
  <si>
    <t>李淑清</t>
  </si>
  <si>
    <t>刘杰</t>
  </si>
  <si>
    <t>崔玉光</t>
  </si>
  <si>
    <t>老城街黄龙岗村</t>
  </si>
  <si>
    <t>李安</t>
  </si>
  <si>
    <t>孙长江</t>
  </si>
  <si>
    <t>是</t>
  </si>
  <si>
    <t>关绍忠</t>
  </si>
  <si>
    <t>丁德君</t>
  </si>
  <si>
    <t>秦祥普</t>
  </si>
  <si>
    <t>崔淑荣</t>
  </si>
  <si>
    <t>金淑琴</t>
  </si>
  <si>
    <t>钱秀芹</t>
  </si>
  <si>
    <t>赵秀芝</t>
  </si>
  <si>
    <t>高丽萍</t>
  </si>
  <si>
    <t>老城街后三村</t>
  </si>
  <si>
    <t>谭人廉</t>
  </si>
  <si>
    <t>王志平</t>
  </si>
  <si>
    <t>陈环</t>
  </si>
  <si>
    <t>逄金芳</t>
  </si>
  <si>
    <t>孙国臣</t>
  </si>
  <si>
    <t>老城街扶余村</t>
  </si>
  <si>
    <t>硕立勋</t>
  </si>
  <si>
    <t>老城街文庙村</t>
  </si>
  <si>
    <t>孙金库</t>
  </si>
  <si>
    <t>老城街北关村</t>
  </si>
  <si>
    <t>陈凤亭</t>
  </si>
  <si>
    <t>钱艳芬</t>
  </si>
  <si>
    <t>赵维平</t>
  </si>
  <si>
    <t>老城街东关村</t>
  </si>
  <si>
    <t>张淑萍</t>
  </si>
  <si>
    <t>吕春芝</t>
  </si>
  <si>
    <t>老城街线河村</t>
  </si>
  <si>
    <t>杨龙</t>
  </si>
  <si>
    <t>老城街线河社区</t>
  </si>
  <si>
    <t>刘荣付</t>
  </si>
  <si>
    <t>赵会杰</t>
  </si>
  <si>
    <t>老城街前三村</t>
  </si>
  <si>
    <t>徐成山</t>
  </si>
</sst>
</file>

<file path=xl/styles.xml><?xml version="1.0" encoding="utf-8"?>
<styleSheet xmlns="http://schemas.openxmlformats.org/spreadsheetml/2006/main">
  <numFmts count="2">
    <numFmt numFmtId="178" formatCode="yyyy/m"/>
    <numFmt numFmtId="179" formatCode="yyyy/mm"/>
  </numFmts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2" xfId="0" applyNumberFormat="1" applyFont="1" applyFill="1" applyBorder="1" applyAlignment="1">
      <alignment horizont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  <protection hidden="1"/>
    </xf>
    <xf numFmtId="17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7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22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179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179" fontId="1" fillId="3" borderId="1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>
      <alignment vertical="center"/>
    </xf>
    <xf numFmtId="0" fontId="1" fillId="3" borderId="1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C12" sqref="C12"/>
    </sheetView>
  </sheetViews>
  <sheetFormatPr defaultColWidth="9" defaultRowHeight="13.5"/>
  <cols>
    <col min="3" max="3" width="16.5" customWidth="1"/>
  </cols>
  <sheetData>
    <row r="1" spans="1:14" ht="14.25">
      <c r="A1" s="2"/>
      <c r="B1" s="26" t="s">
        <v>0</v>
      </c>
      <c r="C1" s="26"/>
      <c r="D1" s="27"/>
      <c r="E1" s="27"/>
      <c r="F1" s="27"/>
      <c r="G1" s="27"/>
      <c r="H1" s="27"/>
      <c r="I1" s="26"/>
      <c r="J1" s="26"/>
      <c r="K1" s="26"/>
      <c r="L1" s="28"/>
      <c r="M1" s="26"/>
      <c r="N1" s="26"/>
    </row>
    <row r="2" spans="1:14" ht="28.5">
      <c r="A2" s="2" t="s">
        <v>1</v>
      </c>
      <c r="B2" s="2"/>
      <c r="C2" s="2"/>
      <c r="D2" s="3"/>
      <c r="E2" s="3"/>
      <c r="F2" s="3"/>
      <c r="G2" s="3"/>
      <c r="H2" s="3"/>
      <c r="I2" s="2"/>
      <c r="J2" s="2"/>
      <c r="K2" s="2"/>
      <c r="L2" s="4"/>
      <c r="M2" s="25"/>
      <c r="N2" s="25"/>
    </row>
    <row r="3" spans="1:14" ht="14.25" customHeight="1">
      <c r="A3" s="30" t="s">
        <v>2</v>
      </c>
      <c r="B3" s="30" t="s">
        <v>3</v>
      </c>
      <c r="C3" s="30" t="s">
        <v>4</v>
      </c>
      <c r="D3" s="29" t="s">
        <v>5</v>
      </c>
      <c r="E3" s="29" t="s">
        <v>6</v>
      </c>
      <c r="F3" s="29"/>
      <c r="G3" s="29" t="s">
        <v>7</v>
      </c>
      <c r="H3" s="29"/>
      <c r="I3" s="30" t="s">
        <v>8</v>
      </c>
      <c r="J3" s="30" t="s">
        <v>9</v>
      </c>
      <c r="K3" s="30"/>
      <c r="L3" s="31" t="s">
        <v>10</v>
      </c>
      <c r="M3" s="30" t="s">
        <v>11</v>
      </c>
      <c r="N3" s="30" t="s">
        <v>12</v>
      </c>
    </row>
    <row r="4" spans="1:14" ht="42.75">
      <c r="A4" s="30"/>
      <c r="B4" s="30"/>
      <c r="C4" s="30"/>
      <c r="D4" s="29"/>
      <c r="E4" s="5" t="s">
        <v>13</v>
      </c>
      <c r="F4" s="5" t="s">
        <v>14</v>
      </c>
      <c r="G4" s="5" t="s">
        <v>15</v>
      </c>
      <c r="H4" s="5" t="s">
        <v>16</v>
      </c>
      <c r="I4" s="30"/>
      <c r="J4" s="30"/>
      <c r="K4" s="30"/>
      <c r="L4" s="32"/>
      <c r="M4" s="30"/>
      <c r="N4" s="30"/>
    </row>
    <row r="5" spans="1:14" ht="27.95" customHeight="1">
      <c r="A5" s="6" t="s">
        <v>17</v>
      </c>
      <c r="B5" s="7" t="s">
        <v>18</v>
      </c>
      <c r="C5" s="7" t="s">
        <v>19</v>
      </c>
      <c r="D5" s="8">
        <v>40725</v>
      </c>
      <c r="E5" s="9">
        <v>45597</v>
      </c>
      <c r="F5" s="8">
        <v>45461</v>
      </c>
      <c r="G5" s="16" t="s">
        <v>20</v>
      </c>
      <c r="H5" s="8">
        <v>45627</v>
      </c>
      <c r="I5" s="17">
        <v>14</v>
      </c>
      <c r="J5" s="6" t="s">
        <v>21</v>
      </c>
      <c r="K5" s="18"/>
      <c r="L5" s="19">
        <f>IF(G5="是",H5,EDATE(MAX(D5:F5),1))</f>
        <v>45627</v>
      </c>
      <c r="M5" s="6"/>
      <c r="N5" s="6"/>
    </row>
    <row r="6" spans="1:14" ht="27.95" customHeight="1">
      <c r="A6" s="6" t="s">
        <v>17</v>
      </c>
      <c r="B6" s="7" t="s">
        <v>22</v>
      </c>
      <c r="C6" s="7" t="s">
        <v>19</v>
      </c>
      <c r="D6" s="8">
        <v>40726</v>
      </c>
      <c r="E6" s="9">
        <v>45598</v>
      </c>
      <c r="F6" s="8">
        <v>45383</v>
      </c>
      <c r="G6" s="16" t="s">
        <v>20</v>
      </c>
      <c r="H6" s="8">
        <v>45628</v>
      </c>
      <c r="I6" s="17">
        <v>14</v>
      </c>
      <c r="J6" s="6" t="s">
        <v>21</v>
      </c>
      <c r="K6" s="18"/>
      <c r="L6" s="19">
        <f>IF(G6="是",H6,EDATE(MAX(D6:F6),1))</f>
        <v>45628</v>
      </c>
      <c r="M6" s="6"/>
      <c r="N6" s="6"/>
    </row>
    <row r="7" spans="1:14" ht="27.95" customHeight="1">
      <c r="A7" s="6" t="s">
        <v>17</v>
      </c>
      <c r="B7" s="7" t="s">
        <v>23</v>
      </c>
      <c r="C7" s="7" t="s">
        <v>19</v>
      </c>
      <c r="D7" s="8">
        <v>40727</v>
      </c>
      <c r="E7" s="9">
        <v>45599</v>
      </c>
      <c r="F7" s="8">
        <v>45384</v>
      </c>
      <c r="G7" s="16" t="s">
        <v>20</v>
      </c>
      <c r="H7" s="8">
        <v>45629</v>
      </c>
      <c r="I7" s="17">
        <v>14</v>
      </c>
      <c r="J7" s="6" t="s">
        <v>21</v>
      </c>
      <c r="K7" s="18"/>
      <c r="L7" s="19">
        <f>IF(G7="是",H7,EDATE(MAX(D7:F7),1))</f>
        <v>45629</v>
      </c>
      <c r="M7" s="6"/>
      <c r="N7" s="6"/>
    </row>
    <row r="8" spans="1:14" ht="27.95" customHeight="1">
      <c r="A8" s="6" t="s">
        <v>17</v>
      </c>
      <c r="B8" s="7" t="s">
        <v>24</v>
      </c>
      <c r="C8" s="7" t="s">
        <v>19</v>
      </c>
      <c r="D8" s="8">
        <v>40728</v>
      </c>
      <c r="E8" s="9">
        <v>45600</v>
      </c>
      <c r="F8" s="8">
        <v>45597</v>
      </c>
      <c r="G8" s="16" t="s">
        <v>20</v>
      </c>
      <c r="H8" s="8">
        <v>45630</v>
      </c>
      <c r="I8" s="17">
        <v>14</v>
      </c>
      <c r="J8" s="6" t="s">
        <v>21</v>
      </c>
      <c r="K8" s="18"/>
      <c r="L8" s="19">
        <f>IF(G8="是",H8,EDATE(MAX(D8:F8),1))</f>
        <v>45630</v>
      </c>
      <c r="M8" s="6"/>
      <c r="N8" s="6"/>
    </row>
    <row r="9" spans="1:14" ht="27.95" customHeight="1">
      <c r="A9" s="6" t="s">
        <v>17</v>
      </c>
      <c r="B9" s="7" t="s">
        <v>25</v>
      </c>
      <c r="C9" s="7" t="s">
        <v>26</v>
      </c>
      <c r="D9" s="8">
        <v>40729</v>
      </c>
      <c r="E9" s="9">
        <v>45601</v>
      </c>
      <c r="F9" s="8">
        <v>45598</v>
      </c>
      <c r="G9" s="16" t="s">
        <v>20</v>
      </c>
      <c r="H9" s="8">
        <v>45631</v>
      </c>
      <c r="I9" s="17">
        <v>14</v>
      </c>
      <c r="J9" s="6" t="s">
        <v>21</v>
      </c>
      <c r="K9" s="18"/>
      <c r="L9" s="19">
        <f>IF(G9="是",H9,EDATE(MAX(D9:F9),1))</f>
        <v>45631</v>
      </c>
      <c r="M9" s="6"/>
      <c r="N9" s="6"/>
    </row>
    <row r="10" spans="1:14" ht="27.95" customHeight="1">
      <c r="A10" s="6" t="s">
        <v>17</v>
      </c>
      <c r="B10" s="7" t="s">
        <v>27</v>
      </c>
      <c r="C10" s="7" t="s">
        <v>26</v>
      </c>
      <c r="D10" s="8">
        <v>40730</v>
      </c>
      <c r="E10" s="9">
        <v>45602</v>
      </c>
      <c r="F10" s="8">
        <v>45383</v>
      </c>
      <c r="G10" s="16" t="s">
        <v>20</v>
      </c>
      <c r="H10" s="8">
        <v>45632</v>
      </c>
      <c r="I10" s="17">
        <v>14</v>
      </c>
      <c r="J10" s="6" t="s">
        <v>21</v>
      </c>
      <c r="K10" s="18"/>
      <c r="L10" s="19">
        <f>IF(G10="是",H10,EDATE(MAX(D10:F10),1))</f>
        <v>45632</v>
      </c>
      <c r="M10" s="6"/>
      <c r="N10" s="6"/>
    </row>
    <row r="11" spans="1:14" s="41" customFormat="1" ht="27.95" customHeight="1">
      <c r="A11" s="33" t="s">
        <v>17</v>
      </c>
      <c r="B11" s="34" t="s">
        <v>28</v>
      </c>
      <c r="C11" s="34" t="s">
        <v>26</v>
      </c>
      <c r="D11" s="35">
        <v>40731</v>
      </c>
      <c r="E11" s="36">
        <v>45292</v>
      </c>
      <c r="F11" s="35">
        <v>45474</v>
      </c>
      <c r="G11" s="37" t="s">
        <v>29</v>
      </c>
      <c r="H11" s="35">
        <v>45505</v>
      </c>
      <c r="I11" s="38">
        <v>14</v>
      </c>
      <c r="J11" s="33" t="s">
        <v>21</v>
      </c>
      <c r="K11" s="39"/>
      <c r="L11" s="40">
        <f>IF(G11="是",H11,EDATE(MAX(D11:F11),1))</f>
        <v>45505</v>
      </c>
      <c r="M11" s="33"/>
      <c r="N11" s="33"/>
    </row>
    <row r="12" spans="1:14" s="41" customFormat="1" ht="27.95" customHeight="1">
      <c r="A12" s="33" t="s">
        <v>17</v>
      </c>
      <c r="B12" s="34" t="s">
        <v>30</v>
      </c>
      <c r="C12" s="34" t="s">
        <v>26</v>
      </c>
      <c r="D12" s="35">
        <v>40732</v>
      </c>
      <c r="E12" s="36">
        <v>45413</v>
      </c>
      <c r="F12" s="35">
        <v>45383</v>
      </c>
      <c r="G12" s="37" t="s">
        <v>29</v>
      </c>
      <c r="H12" s="35">
        <v>45444</v>
      </c>
      <c r="I12" s="38">
        <v>14</v>
      </c>
      <c r="J12" s="33" t="s">
        <v>21</v>
      </c>
      <c r="K12" s="39"/>
      <c r="L12" s="40">
        <f>IF(G12="是",H12,EDATE(MAX(D12:F12),1))</f>
        <v>45444</v>
      </c>
      <c r="M12" s="33"/>
      <c r="N12" s="33"/>
    </row>
    <row r="13" spans="1:14" s="41" customFormat="1" ht="27.95" customHeight="1">
      <c r="A13" s="33" t="s">
        <v>17</v>
      </c>
      <c r="B13" s="34" t="s">
        <v>31</v>
      </c>
      <c r="C13" s="34" t="s">
        <v>26</v>
      </c>
      <c r="D13" s="35">
        <v>40733</v>
      </c>
      <c r="E13" s="36">
        <v>45536</v>
      </c>
      <c r="F13" s="35">
        <v>45384</v>
      </c>
      <c r="G13" s="37" t="s">
        <v>29</v>
      </c>
      <c r="H13" s="35">
        <v>45566</v>
      </c>
      <c r="I13" s="38">
        <v>14</v>
      </c>
      <c r="J13" s="33" t="s">
        <v>21</v>
      </c>
      <c r="K13" s="39"/>
      <c r="L13" s="40">
        <f>IF(G13="是",H13,EDATE(MAX(D13:F13),1))</f>
        <v>45566</v>
      </c>
      <c r="M13" s="33"/>
      <c r="N13" s="33"/>
    </row>
    <row r="14" spans="1:14" s="41" customFormat="1" ht="27.95" customHeight="1">
      <c r="A14" s="33" t="s">
        <v>17</v>
      </c>
      <c r="B14" s="34" t="s">
        <v>32</v>
      </c>
      <c r="C14" s="34" t="s">
        <v>26</v>
      </c>
      <c r="D14" s="35">
        <v>40734</v>
      </c>
      <c r="E14" s="36">
        <v>45323</v>
      </c>
      <c r="F14" s="35">
        <v>45323</v>
      </c>
      <c r="G14" s="37" t="s">
        <v>29</v>
      </c>
      <c r="H14" s="35">
        <v>45352</v>
      </c>
      <c r="I14" s="42">
        <v>14</v>
      </c>
      <c r="J14" s="33" t="s">
        <v>21</v>
      </c>
      <c r="K14" s="39"/>
      <c r="L14" s="40">
        <f>IF(G14="是",H14,EDATE(MAX(D14:F14),1))</f>
        <v>45352</v>
      </c>
      <c r="M14" s="33"/>
      <c r="N14" s="33"/>
    </row>
    <row r="15" spans="1:14" s="41" customFormat="1" ht="27.95" customHeight="1">
      <c r="A15" s="33" t="s">
        <v>17</v>
      </c>
      <c r="B15" s="34" t="s">
        <v>33</v>
      </c>
      <c r="C15" s="34" t="s">
        <v>26</v>
      </c>
      <c r="D15" s="35">
        <v>40735</v>
      </c>
      <c r="E15" s="36">
        <v>45597</v>
      </c>
      <c r="F15" s="35">
        <v>45383</v>
      </c>
      <c r="G15" s="37" t="s">
        <v>20</v>
      </c>
      <c r="H15" s="35">
        <v>45627</v>
      </c>
      <c r="I15" s="42">
        <v>14</v>
      </c>
      <c r="J15" s="33" t="s">
        <v>21</v>
      </c>
      <c r="K15" s="39"/>
      <c r="L15" s="40">
        <f>IF(G15="是",H15,EDATE(MAX(D15:F15),1))</f>
        <v>45627</v>
      </c>
      <c r="M15" s="33"/>
      <c r="N15" s="33"/>
    </row>
    <row r="16" spans="1:14" s="41" customFormat="1" ht="27.95" customHeight="1">
      <c r="A16" s="33" t="s">
        <v>17</v>
      </c>
      <c r="B16" s="34" t="s">
        <v>34</v>
      </c>
      <c r="C16" s="34" t="s">
        <v>26</v>
      </c>
      <c r="D16" s="35">
        <v>40736</v>
      </c>
      <c r="E16" s="36">
        <v>45505</v>
      </c>
      <c r="F16" s="35">
        <v>45384</v>
      </c>
      <c r="G16" s="37" t="s">
        <v>29</v>
      </c>
      <c r="H16" s="35">
        <v>45536</v>
      </c>
      <c r="I16" s="42">
        <v>14</v>
      </c>
      <c r="J16" s="33" t="s">
        <v>21</v>
      </c>
      <c r="K16" s="39"/>
      <c r="L16" s="40">
        <f>IF(G16="是",H16,EDATE(MAX(D16:F16),1))</f>
        <v>45536</v>
      </c>
      <c r="M16" s="33"/>
      <c r="N16" s="33"/>
    </row>
    <row r="17" spans="1:14" s="41" customFormat="1" ht="27.95" customHeight="1">
      <c r="A17" s="33" t="s">
        <v>17</v>
      </c>
      <c r="B17" s="34" t="s">
        <v>35</v>
      </c>
      <c r="C17" s="34" t="s">
        <v>26</v>
      </c>
      <c r="D17" s="35">
        <v>40737</v>
      </c>
      <c r="E17" s="36">
        <v>45231</v>
      </c>
      <c r="F17" s="35">
        <v>45597</v>
      </c>
      <c r="G17" s="37" t="s">
        <v>20</v>
      </c>
      <c r="H17" s="35">
        <v>45627</v>
      </c>
      <c r="I17" s="42">
        <v>14</v>
      </c>
      <c r="J17" s="33" t="s">
        <v>21</v>
      </c>
      <c r="K17" s="39"/>
      <c r="L17" s="40">
        <f>IF(G17="是",H17,EDATE(MAX(D17:F17),1))</f>
        <v>45627</v>
      </c>
      <c r="M17" s="33"/>
      <c r="N17" s="33"/>
    </row>
    <row r="18" spans="1:14" s="41" customFormat="1" ht="27.95" customHeight="1">
      <c r="A18" s="33" t="s">
        <v>17</v>
      </c>
      <c r="B18" s="34" t="s">
        <v>36</v>
      </c>
      <c r="C18" s="34" t="s">
        <v>26</v>
      </c>
      <c r="D18" s="35">
        <v>40738</v>
      </c>
      <c r="E18" s="36">
        <v>45505</v>
      </c>
      <c r="F18" s="35">
        <v>45383</v>
      </c>
      <c r="G18" s="37" t="s">
        <v>29</v>
      </c>
      <c r="H18" s="35">
        <v>45536</v>
      </c>
      <c r="I18" s="42">
        <v>14</v>
      </c>
      <c r="J18" s="33" t="s">
        <v>21</v>
      </c>
      <c r="K18" s="39"/>
      <c r="L18" s="40">
        <f>IF(G18="是",H18,EDATE(MAX(D18:F18),1))</f>
        <v>45536</v>
      </c>
      <c r="M18" s="33"/>
      <c r="N18" s="33"/>
    </row>
    <row r="19" spans="1:14" ht="27.95" customHeight="1">
      <c r="A19" s="6" t="s">
        <v>17</v>
      </c>
      <c r="B19" s="7" t="s">
        <v>37</v>
      </c>
      <c r="C19" s="7" t="s">
        <v>38</v>
      </c>
      <c r="D19" s="8">
        <v>40739</v>
      </c>
      <c r="E19" s="9">
        <v>45597</v>
      </c>
      <c r="F19" s="8">
        <v>45597</v>
      </c>
      <c r="G19" s="16" t="s">
        <v>20</v>
      </c>
      <c r="H19" s="8">
        <v>45627</v>
      </c>
      <c r="I19" s="24">
        <v>14</v>
      </c>
      <c r="J19" s="6" t="s">
        <v>21</v>
      </c>
      <c r="K19" s="18"/>
      <c r="L19" s="19">
        <f>IF(G19="是",H19,EDATE(MAX(D19:F19),1))</f>
        <v>45627</v>
      </c>
      <c r="M19" s="6"/>
      <c r="N19" s="6"/>
    </row>
    <row r="20" spans="1:14" ht="27.95" customHeight="1">
      <c r="A20" s="6" t="s">
        <v>17</v>
      </c>
      <c r="B20" s="7" t="s">
        <v>39</v>
      </c>
      <c r="C20" s="7" t="s">
        <v>38</v>
      </c>
      <c r="D20" s="8">
        <v>40740</v>
      </c>
      <c r="E20" s="9">
        <v>45598</v>
      </c>
      <c r="F20" s="8">
        <v>45598</v>
      </c>
      <c r="G20" s="16" t="s">
        <v>20</v>
      </c>
      <c r="H20" s="8">
        <v>45628</v>
      </c>
      <c r="I20" s="24">
        <v>14</v>
      </c>
      <c r="J20" s="6" t="s">
        <v>21</v>
      </c>
      <c r="K20" s="18"/>
      <c r="L20" s="19">
        <f>IF(G20="是",H20,EDATE(MAX(D20:F20),1))</f>
        <v>45628</v>
      </c>
      <c r="M20" s="6"/>
      <c r="N20" s="6"/>
    </row>
    <row r="21" spans="1:14" ht="27.95" customHeight="1">
      <c r="A21" s="6" t="s">
        <v>17</v>
      </c>
      <c r="B21" s="7" t="s">
        <v>40</v>
      </c>
      <c r="C21" s="7" t="s">
        <v>38</v>
      </c>
      <c r="D21" s="8">
        <v>40741</v>
      </c>
      <c r="E21" s="9">
        <v>45599</v>
      </c>
      <c r="F21" s="8">
        <v>45566</v>
      </c>
      <c r="G21" s="16" t="s">
        <v>20</v>
      </c>
      <c r="H21" s="8">
        <v>45629</v>
      </c>
      <c r="I21" s="24">
        <v>14</v>
      </c>
      <c r="J21" s="6" t="s">
        <v>21</v>
      </c>
      <c r="K21" s="18"/>
      <c r="L21" s="19">
        <f>IF(G21="是",H21,EDATE(MAX(D21:F21),1))</f>
        <v>45629</v>
      </c>
      <c r="M21" s="6"/>
      <c r="N21" s="6"/>
    </row>
    <row r="22" spans="1:14" ht="27.95" customHeight="1">
      <c r="A22" s="6" t="s">
        <v>17</v>
      </c>
      <c r="B22" s="7" t="s">
        <v>41</v>
      </c>
      <c r="C22" s="7" t="s">
        <v>38</v>
      </c>
      <c r="D22" s="8">
        <v>40742</v>
      </c>
      <c r="E22" s="9">
        <v>45600</v>
      </c>
      <c r="F22" s="8">
        <v>45383</v>
      </c>
      <c r="G22" s="16" t="s">
        <v>20</v>
      </c>
      <c r="H22" s="8">
        <v>45630</v>
      </c>
      <c r="I22" s="24">
        <v>14</v>
      </c>
      <c r="J22" s="6" t="s">
        <v>21</v>
      </c>
      <c r="K22" s="18"/>
      <c r="L22" s="19">
        <f>IF(G22="是",H22,EDATE(MAX(D22:F22),1))</f>
        <v>45630</v>
      </c>
      <c r="M22" s="6"/>
      <c r="N22" s="6"/>
    </row>
    <row r="23" spans="1:14" ht="27.95" customHeight="1">
      <c r="A23" s="6" t="s">
        <v>17</v>
      </c>
      <c r="B23" s="7" t="s">
        <v>42</v>
      </c>
      <c r="C23" s="7" t="s">
        <v>38</v>
      </c>
      <c r="D23" s="8">
        <v>40743</v>
      </c>
      <c r="E23" s="9">
        <v>45601</v>
      </c>
      <c r="F23" s="8">
        <v>45384</v>
      </c>
      <c r="G23" s="16" t="s">
        <v>20</v>
      </c>
      <c r="H23" s="8">
        <v>45631</v>
      </c>
      <c r="I23" s="24">
        <v>14</v>
      </c>
      <c r="J23" s="6" t="s">
        <v>21</v>
      </c>
      <c r="K23" s="18"/>
      <c r="L23" s="19">
        <f>IF(G23="是",H23,EDATE(MAX(D23:F23),1))</f>
        <v>45631</v>
      </c>
      <c r="M23" s="6"/>
      <c r="N23" s="6"/>
    </row>
    <row r="24" spans="1:14" ht="27.95" customHeight="1">
      <c r="A24" s="6" t="s">
        <v>17</v>
      </c>
      <c r="B24" s="7" t="s">
        <v>43</v>
      </c>
      <c r="C24" s="7" t="s">
        <v>44</v>
      </c>
      <c r="D24" s="8">
        <v>40744</v>
      </c>
      <c r="E24" s="9">
        <v>45566</v>
      </c>
      <c r="F24" s="8">
        <v>45597</v>
      </c>
      <c r="G24" s="16" t="s">
        <v>20</v>
      </c>
      <c r="H24" s="8">
        <v>45632</v>
      </c>
      <c r="I24" s="24">
        <v>14</v>
      </c>
      <c r="J24" s="6" t="s">
        <v>21</v>
      </c>
      <c r="K24" s="18"/>
      <c r="L24" s="19">
        <f>IF(G24="是",H24,EDATE(MAX(D24:F24),1))</f>
        <v>45627</v>
      </c>
      <c r="M24" s="6"/>
      <c r="N24" s="6"/>
    </row>
    <row r="25" spans="1:14" ht="27.95" customHeight="1">
      <c r="A25" s="6" t="s">
        <v>17</v>
      </c>
      <c r="B25" s="7" t="s">
        <v>45</v>
      </c>
      <c r="C25" s="7" t="s">
        <v>46</v>
      </c>
      <c r="D25" s="8">
        <v>40745</v>
      </c>
      <c r="E25" s="9">
        <v>45597</v>
      </c>
      <c r="F25" s="8">
        <v>45598</v>
      </c>
      <c r="G25" s="16" t="s">
        <v>20</v>
      </c>
      <c r="H25" s="8">
        <v>45633</v>
      </c>
      <c r="I25" s="24">
        <v>14</v>
      </c>
      <c r="J25" s="6" t="s">
        <v>21</v>
      </c>
      <c r="K25" s="18"/>
      <c r="L25" s="19">
        <f>IF(G25="是",H25,EDATE(MAX(D25:F25),1))</f>
        <v>45628</v>
      </c>
      <c r="M25" s="6"/>
      <c r="N25" s="6"/>
    </row>
    <row r="26" spans="1:14" ht="27.95" customHeight="1">
      <c r="A26" s="6" t="s">
        <v>17</v>
      </c>
      <c r="B26" s="7" t="s">
        <v>47</v>
      </c>
      <c r="C26" s="7" t="s">
        <v>48</v>
      </c>
      <c r="D26" s="8">
        <v>40746</v>
      </c>
      <c r="E26" s="9">
        <v>45598</v>
      </c>
      <c r="F26" s="8">
        <v>45566</v>
      </c>
      <c r="G26" s="16" t="s">
        <v>20</v>
      </c>
      <c r="H26" s="8">
        <v>45634</v>
      </c>
      <c r="I26" s="24">
        <v>14</v>
      </c>
      <c r="J26" s="6" t="s">
        <v>21</v>
      </c>
      <c r="K26" s="18"/>
      <c r="L26" s="19">
        <f>IF(G26="是",H26,EDATE(MAX(D26:F26),1))</f>
        <v>45628</v>
      </c>
      <c r="M26" s="6"/>
      <c r="N26" s="6"/>
    </row>
    <row r="27" spans="1:14" s="1" customFormat="1" ht="27.95" customHeight="1">
      <c r="A27" s="11" t="s">
        <v>17</v>
      </c>
      <c r="B27" s="12" t="s">
        <v>49</v>
      </c>
      <c r="C27" s="12" t="s">
        <v>48</v>
      </c>
      <c r="D27" s="13">
        <v>40747</v>
      </c>
      <c r="E27" s="14">
        <v>45444</v>
      </c>
      <c r="F27" s="13">
        <v>45413</v>
      </c>
      <c r="G27" s="20" t="s">
        <v>29</v>
      </c>
      <c r="H27" s="13">
        <v>45474</v>
      </c>
      <c r="I27" s="23">
        <v>14</v>
      </c>
      <c r="J27" s="11" t="s">
        <v>21</v>
      </c>
      <c r="K27" s="21"/>
      <c r="L27" s="22">
        <f>IF(G27="是",H27,EDATE(MAX(D27:F27),1))</f>
        <v>45474</v>
      </c>
      <c r="M27" s="11"/>
      <c r="N27" s="11"/>
    </row>
    <row r="28" spans="1:14" s="1" customFormat="1" ht="27.95" customHeight="1">
      <c r="A28" s="11" t="s">
        <v>17</v>
      </c>
      <c r="B28" s="15" t="s">
        <v>50</v>
      </c>
      <c r="C28" s="12" t="s">
        <v>48</v>
      </c>
      <c r="D28" s="13">
        <v>40748</v>
      </c>
      <c r="E28" s="14">
        <v>45505</v>
      </c>
      <c r="F28" s="13">
        <v>45383</v>
      </c>
      <c r="G28" s="20" t="s">
        <v>29</v>
      </c>
      <c r="H28" s="13">
        <v>45536</v>
      </c>
      <c r="I28" s="23">
        <v>14</v>
      </c>
      <c r="J28" s="11" t="s">
        <v>21</v>
      </c>
      <c r="K28" s="21"/>
      <c r="L28" s="22">
        <f>IF(G28="是",H28,EDATE(MAX(D28:F28),1))</f>
        <v>45536</v>
      </c>
      <c r="M28" s="11"/>
      <c r="N28" s="11"/>
    </row>
    <row r="29" spans="1:14" ht="27.95" customHeight="1">
      <c r="A29" s="6" t="s">
        <v>17</v>
      </c>
      <c r="B29" s="7" t="s">
        <v>51</v>
      </c>
      <c r="C29" s="7" t="s">
        <v>52</v>
      </c>
      <c r="D29" s="8">
        <v>40749</v>
      </c>
      <c r="E29" s="9">
        <v>45597</v>
      </c>
      <c r="F29" s="8">
        <v>45383</v>
      </c>
      <c r="G29" s="16" t="s">
        <v>20</v>
      </c>
      <c r="H29" s="8">
        <v>45627</v>
      </c>
      <c r="I29" s="24">
        <v>14</v>
      </c>
      <c r="J29" s="6" t="s">
        <v>21</v>
      </c>
      <c r="K29" s="18"/>
      <c r="L29" s="19">
        <f>IF(G29="是",H29,EDATE(MAX(D29:F29),1))</f>
        <v>45627</v>
      </c>
      <c r="M29" s="6"/>
      <c r="N29" s="6"/>
    </row>
    <row r="30" spans="1:14" ht="27.95" customHeight="1">
      <c r="A30" s="6" t="s">
        <v>17</v>
      </c>
      <c r="B30" s="7" t="s">
        <v>53</v>
      </c>
      <c r="C30" s="7" t="s">
        <v>52</v>
      </c>
      <c r="D30" s="8">
        <v>40750</v>
      </c>
      <c r="E30" s="9">
        <v>45598</v>
      </c>
      <c r="F30" s="8">
        <v>45383</v>
      </c>
      <c r="G30" s="16" t="s">
        <v>20</v>
      </c>
      <c r="H30" s="8">
        <v>45628</v>
      </c>
      <c r="I30" s="24">
        <v>14</v>
      </c>
      <c r="J30" s="6" t="s">
        <v>21</v>
      </c>
      <c r="K30" s="18"/>
      <c r="L30" s="19">
        <f>IF(G30="是",H30,EDATE(MAX(D30:F30),1))</f>
        <v>45628</v>
      </c>
      <c r="M30" s="6"/>
      <c r="N30" s="6"/>
    </row>
    <row r="31" spans="1:14" ht="27.95" customHeight="1">
      <c r="A31" s="6" t="s">
        <v>17</v>
      </c>
      <c r="B31" s="7" t="s">
        <v>54</v>
      </c>
      <c r="C31" s="7" t="s">
        <v>55</v>
      </c>
      <c r="D31" s="8">
        <v>40751</v>
      </c>
      <c r="E31" s="9">
        <v>45599</v>
      </c>
      <c r="F31" s="8">
        <v>45566</v>
      </c>
      <c r="G31" s="16" t="s">
        <v>20</v>
      </c>
      <c r="H31" s="8">
        <v>45629</v>
      </c>
      <c r="I31" s="24">
        <v>14</v>
      </c>
      <c r="J31" s="6" t="s">
        <v>21</v>
      </c>
      <c r="K31" s="18"/>
      <c r="L31" s="19">
        <f>IF(G31="是",H31,EDATE(MAX(D31:F31),1))</f>
        <v>45629</v>
      </c>
      <c r="M31" s="6"/>
      <c r="N31" s="6"/>
    </row>
    <row r="32" spans="1:14" ht="27.95" customHeight="1">
      <c r="A32" s="6" t="s">
        <v>17</v>
      </c>
      <c r="B32" s="7" t="s">
        <v>56</v>
      </c>
      <c r="C32" s="7" t="s">
        <v>57</v>
      </c>
      <c r="D32" s="8">
        <v>40752</v>
      </c>
      <c r="E32" s="9">
        <v>45600</v>
      </c>
      <c r="F32" s="8">
        <v>45474</v>
      </c>
      <c r="G32" s="16" t="s">
        <v>20</v>
      </c>
      <c r="H32" s="8">
        <v>45630</v>
      </c>
      <c r="I32" s="24">
        <v>14</v>
      </c>
      <c r="J32" s="6" t="s">
        <v>21</v>
      </c>
      <c r="K32" s="18"/>
      <c r="L32" s="19">
        <f>IF(G32="是",H32,EDATE(MAX(D32:F32),1))</f>
        <v>45630</v>
      </c>
      <c r="M32" s="6"/>
      <c r="N32" s="6"/>
    </row>
    <row r="33" spans="1:14" ht="27.95" customHeight="1">
      <c r="A33" s="6" t="s">
        <v>17</v>
      </c>
      <c r="B33" s="10" t="s">
        <v>58</v>
      </c>
      <c r="C33" s="7" t="s">
        <v>38</v>
      </c>
      <c r="D33" s="8">
        <v>40753</v>
      </c>
      <c r="E33" s="9">
        <v>45200</v>
      </c>
      <c r="F33" s="8">
        <v>45597</v>
      </c>
      <c r="G33" s="16" t="s">
        <v>20</v>
      </c>
      <c r="H33" s="8">
        <v>45631</v>
      </c>
      <c r="I33" s="24">
        <v>13</v>
      </c>
      <c r="J33" s="6" t="s">
        <v>21</v>
      </c>
      <c r="K33" s="18"/>
      <c r="L33" s="19">
        <f>IF(G33="是",H33,EDATE(MAX(D33:F33),1))</f>
        <v>45627</v>
      </c>
      <c r="M33" s="6"/>
      <c r="N33" s="6"/>
    </row>
    <row r="34" spans="1:14" ht="27.95" customHeight="1">
      <c r="A34" s="6" t="s">
        <v>17</v>
      </c>
      <c r="B34" s="7" t="s">
        <v>59</v>
      </c>
      <c r="C34" s="7" t="s">
        <v>60</v>
      </c>
      <c r="D34" s="8">
        <v>40754</v>
      </c>
      <c r="E34" s="8">
        <v>45597</v>
      </c>
      <c r="F34" s="8">
        <v>45566</v>
      </c>
      <c r="G34" s="16" t="s">
        <v>20</v>
      </c>
      <c r="H34" s="8">
        <v>45632</v>
      </c>
      <c r="I34" s="24">
        <v>14</v>
      </c>
      <c r="J34" s="6" t="s">
        <v>21</v>
      </c>
      <c r="K34" s="18"/>
      <c r="L34" s="19">
        <f>IF(G34="是",H34,EDATE(MAX(D34:F34),1))</f>
        <v>45627</v>
      </c>
      <c r="M34" s="6"/>
      <c r="N34" s="6"/>
    </row>
    <row r="35" spans="1:14" ht="27.95" customHeight="1">
      <c r="A35" s="6" t="s">
        <v>17</v>
      </c>
      <c r="B35" s="7" t="s">
        <v>61</v>
      </c>
      <c r="C35" s="7" t="s">
        <v>60</v>
      </c>
      <c r="D35" s="8">
        <v>40755</v>
      </c>
      <c r="E35" s="8">
        <v>45598</v>
      </c>
      <c r="F35" s="8">
        <v>45567</v>
      </c>
      <c r="G35" s="16" t="s">
        <v>20</v>
      </c>
      <c r="H35" s="8">
        <v>45633</v>
      </c>
      <c r="I35" s="24">
        <v>14</v>
      </c>
      <c r="J35" s="6" t="s">
        <v>21</v>
      </c>
      <c r="K35" s="18"/>
      <c r="L35" s="19">
        <f>IF(G35="是",H35,EDATE(MAX(D35:F35),1))</f>
        <v>45628</v>
      </c>
      <c r="M35" s="6"/>
      <c r="N35" s="6"/>
    </row>
  </sheetData>
  <protectedRanges>
    <protectedRange sqref="A1:B32 B16" name="区域1" securityDescriptor=""/>
    <protectedRange sqref="C1:D32" name="区域2" securityDescriptor=""/>
    <protectedRange sqref="E1:K32" name="区域3" securityDescriptor=""/>
    <protectedRange sqref="B5:B32 B5:B8 B16" name="姓名" securityDescriptor=""/>
    <protectedRange sqref="A5:A32" name="乡镇" securityDescriptor=""/>
    <protectedRange sqref="C26" name="身份证号_1" securityDescriptor=""/>
    <protectedRange sqref="C5:C32 C9:C11 C11 C17:C19 C19 C19 C21:C24 C21 C21 C21 C28:C30 C7 C7 C9 C17 C17 C26 C26" name="住址" securityDescriptor=""/>
    <protectedRange sqref="D5:D32 D20:D32 D21 D25 D25" name="待遇领取通知书" securityDescriptor=""/>
    <protectedRange sqref="E5:F32 H5:H32 F22:F32 H6" name="待遇领取通知书_1" securityDescriptor=""/>
    <protectedRange sqref="J5:J32" name="退休性质1" securityDescriptor=""/>
    <protectedRange sqref="K5:K32" name="退休性质2" securityDescriptor=""/>
    <protectedRange sqref="J5:J32" name="执行退休时间" securityDescriptor=""/>
    <protectedRange sqref="I5:I32" name="情况说明2" securityDescriptor=""/>
    <protectedRange sqref="G5:G32" name="情况说明1" securityDescriptor=""/>
    <protectedRange sqref="H5:H6" name="待遇领取通知书_3" securityDescriptor=""/>
    <protectedRange sqref="D5" name="区域2_1" securityDescriptor=""/>
    <protectedRange sqref="D5" name="待遇领取通知书_23" securityDescriptor=""/>
    <protectedRange sqref="C6" name="区域2_2" securityDescriptor=""/>
    <protectedRange sqref="C6 C6" name="住址_13" securityDescriptor=""/>
    <protectedRange sqref="D6" name="区域2_3" securityDescriptor=""/>
    <protectedRange sqref="D6" name="待遇领取通知书_24" securityDescriptor=""/>
    <protectedRange sqref="B7" name="区域1_1" securityDescriptor=""/>
    <protectedRange sqref="B7" name="姓名_11" securityDescriptor=""/>
    <protectedRange sqref="A33:B35" name="区域1_2" securityDescriptor=""/>
    <protectedRange sqref="C33:D35 C33:D33" name="区域2_4" securityDescriptor=""/>
    <protectedRange sqref="E33:K35" name="区域3_1" securityDescriptor=""/>
    <protectedRange sqref="B33" name="姓名_1" securityDescriptor=""/>
    <protectedRange sqref="A33" name="乡镇_1" securityDescriptor=""/>
    <protectedRange sqref="C33 C33" name="住址_1" securityDescriptor=""/>
    <protectedRange sqref="D33 D33 D33 D33" name="待遇领取通知书_2" securityDescriptor=""/>
    <protectedRange sqref="E33:F33 H33 F33 F33 F33" name="待遇领取通知书_1_1" securityDescriptor=""/>
    <protectedRange sqref="J33" name="退休性质1_1" securityDescriptor=""/>
    <protectedRange sqref="K33" name="退休性质2_1" securityDescriptor=""/>
    <protectedRange sqref="J33" name="执行退休时间_1" securityDescriptor=""/>
    <protectedRange sqref="I33" name="情况说明2_1" securityDescriptor=""/>
    <protectedRange sqref="G33" name="情况说明1_1" securityDescriptor=""/>
    <protectedRange sqref="B34:B35" name="姓名_1_1" securityDescriptor=""/>
    <protectedRange sqref="A34:A35" name="乡镇_1_1" securityDescriptor=""/>
    <protectedRange sqref="C34:C35 C34" name="住址_1_1" securityDescriptor=""/>
    <protectedRange sqref="D35" name="待遇领取通知书_2_1" securityDescriptor=""/>
    <protectedRange sqref="D34" name="待遇领取通知书_1_1_1" securityDescriptor=""/>
    <protectedRange sqref="E35:F35 H35" name="待遇领取通知书_4" securityDescriptor=""/>
    <protectedRange sqref="J34:J35" name="退休性质1_1_1" securityDescriptor=""/>
    <protectedRange sqref="K34:K35" name="退休性质2_1_1" securityDescriptor=""/>
    <protectedRange sqref="J34:J35" name="执行退休时间_1_1" securityDescriptor=""/>
    <protectedRange sqref="I34:I35" name="情况说明2_1_1" securityDescriptor=""/>
    <protectedRange sqref="G34:G35" name="情况说明1_1_1" securityDescriptor=""/>
    <protectedRange sqref="E34:F34 H34" name="待遇领取通知书_1_2" securityDescriptor=""/>
  </protectedRanges>
  <mergeCells count="12">
    <mergeCell ref="J3:K4"/>
    <mergeCell ref="B1:N1"/>
    <mergeCell ref="E3:F3"/>
    <mergeCell ref="G3:H3"/>
    <mergeCell ref="A3:A4"/>
    <mergeCell ref="B3:B4"/>
    <mergeCell ref="C3:C4"/>
    <mergeCell ref="D3:D4"/>
    <mergeCell ref="I3:I4"/>
    <mergeCell ref="L3:L4"/>
    <mergeCell ref="M3:M4"/>
    <mergeCell ref="N3:N4"/>
  </mergeCells>
  <phoneticPr fontId="5" type="noConversion"/>
  <dataValidations count="3">
    <dataValidation type="list" allowBlank="1" showInputMessage="1" showErrorMessage="1" sqref="G5:G35">
      <formula1>"是,否"</formula1>
    </dataValidation>
    <dataValidation type="list" allowBlank="1" showInputMessage="1" showErrorMessage="1" sqref="J5:J35">
      <formula1>$A$1:$B$1</formula1>
    </dataValidation>
    <dataValidation type="list" allowBlank="1" showInputMessage="1" showErrorMessage="1" sqref="K5:K35">
      <formula1>INDIRECT(#REF!)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2024-11-27T02:55:00Z</dcterms:created>
  <dcterms:modified xsi:type="dcterms:W3CDTF">2024-12-02T02:43:28Z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